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etrabalho\Desktop\"/>
    </mc:Choice>
  </mc:AlternateContent>
  <xr:revisionPtr revIDLastSave="0" documentId="13_ncr:1_{1F76EEC8-FACB-4CF3-BA56-296522A516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  <sheet name="Plan2" sheetId="2" r:id="rId2"/>
    <sheet name="Plan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L18" i="1"/>
  <c r="L6" i="1"/>
  <c r="L7" i="1"/>
  <c r="L8" i="1"/>
  <c r="L9" i="1"/>
  <c r="L10" i="1"/>
  <c r="L11" i="1"/>
  <c r="L12" i="1"/>
  <c r="L13" i="1"/>
  <c r="L14" i="1"/>
  <c r="L15" i="1"/>
  <c r="L16" i="1"/>
  <c r="L17" i="1"/>
  <c r="L5" i="1"/>
</calcChain>
</file>

<file path=xl/sharedStrings.xml><?xml version="1.0" encoding="utf-8"?>
<sst xmlns="http://schemas.openxmlformats.org/spreadsheetml/2006/main" count="190" uniqueCount="145">
  <si>
    <t>Vigência</t>
  </si>
  <si>
    <t xml:space="preserve">Nº </t>
  </si>
  <si>
    <t>Órgão Gerenciador da Ata</t>
  </si>
  <si>
    <t>Objeto</t>
  </si>
  <si>
    <t>Data da Públicação</t>
  </si>
  <si>
    <t>Nº do Edital do Processo</t>
  </si>
  <si>
    <t>Início</t>
  </si>
  <si>
    <t>Término</t>
  </si>
  <si>
    <t>Lista de Itens Registrados</t>
  </si>
  <si>
    <t>Valor Total do Contrato</t>
  </si>
  <si>
    <t>Contratado</t>
  </si>
  <si>
    <t>CNPJ/CPF</t>
  </si>
  <si>
    <t>Sócios</t>
  </si>
  <si>
    <t>Ata</t>
  </si>
  <si>
    <t>Item Registrado</t>
  </si>
  <si>
    <t>Unidade de Medida</t>
  </si>
  <si>
    <t>Valor Unitário</t>
  </si>
  <si>
    <t>Quantidade</t>
  </si>
  <si>
    <t>Valor Total do Item</t>
  </si>
  <si>
    <t>045/2014</t>
  </si>
  <si>
    <t xml:space="preserve">MINISTÉRIO DA CULTURA </t>
  </si>
  <si>
    <t>Aquisição de Solução de Videoconferência, incluindo os componentes necessários  para operação do sistema, com garantia e suporte de 36 meses, incluindo serviço de instalação, configuração e transferência de conhecimento.</t>
  </si>
  <si>
    <t>Pregão Eletrônico SRP n.º 17/2014</t>
  </si>
  <si>
    <t xml:space="preserve">1- Terminal de videoconferência HD </t>
  </si>
  <si>
    <t>un</t>
  </si>
  <si>
    <t>SEAL TELECOM COMÉRCIO E SERVIÇOS DE TELECOMUNICAÇÕES LTDA</t>
  </si>
  <si>
    <t>58.619.404/0001-48</t>
  </si>
  <si>
    <t>DANIEL SKITNEVSKY</t>
  </si>
  <si>
    <t>2- Suporte e manutenção pelo período de 36 meses para o item 1</t>
  </si>
  <si>
    <t>3- Terminal de videoconferência Full HD</t>
  </si>
  <si>
    <t>4- Suporte e manutenção pelo período de 36 meses para o item 3</t>
  </si>
  <si>
    <t>7- Unidade de controle multiponto</t>
  </si>
  <si>
    <t>8- Suporte e manutenção pelo período de 36 meses para o item 7</t>
  </si>
  <si>
    <t>9- Licença de expansão da unidade de controle multiponto</t>
  </si>
  <si>
    <t>10- Suporte e manutenção pelo período de 36 meses para o item 9</t>
  </si>
  <si>
    <t>13- Firewall transversal</t>
  </si>
  <si>
    <t>14- Suporte e manutenção pelo período de 36 meses para o item 13</t>
  </si>
  <si>
    <t>15- Gravação</t>
  </si>
  <si>
    <t>16- Suporte e manutenção pelo período de 36 meses para o item 15</t>
  </si>
  <si>
    <t>17- Transferência de conhecimento</t>
  </si>
  <si>
    <t>007/2015</t>
  </si>
  <si>
    <t xml:space="preserve">MINISTÉRIO DA JUSTIÇA </t>
  </si>
  <si>
    <t>Aquisição de equipamento de computação forense para extração de dados de equipamentos computacionais portáteis e de telefonia celular</t>
  </si>
  <si>
    <t>Pregão Eletrônico 040/2014</t>
  </si>
  <si>
    <t>1- Sistema para extração e análise forense de equipamentos computacionais portáteis e de telefonia celular</t>
  </si>
  <si>
    <t>TECHBIZ FORENSE DIGITAL S/A</t>
  </si>
  <si>
    <t>05.757.597/0001-37</t>
  </si>
  <si>
    <t>RENATO MAIA SILVA</t>
  </si>
  <si>
    <t>029/2016</t>
  </si>
  <si>
    <t>BANCO CENTRAL DO BRASIL</t>
  </si>
  <si>
    <t>Aquisição e instalação de uma tela de projeção elértica retrátil de 100', em conformidade com as condições estabelecidas no Pregão Eletrônico DEMAP n.º 063/2016 do Banco Central do Brasil, ARP 19/2016.</t>
  </si>
  <si>
    <t>Pregão Eletrônico DEMAP n.º 063/2016</t>
  </si>
  <si>
    <t>Tela de projeção elétrica e retrátil de 100"</t>
  </si>
  <si>
    <t>R$ 1.470/00</t>
  </si>
  <si>
    <t>VITEC TECNOLOGIA EM PRODUTOS AUDIO VISUAIS LTDA. EPP</t>
  </si>
  <si>
    <t>08.144.355/0001-66</t>
  </si>
  <si>
    <t>LUIZ AFONSO PIZZO</t>
  </si>
  <si>
    <t>015/2017</t>
  </si>
  <si>
    <t>PROCURADORIA GERAL DA REPÚBLICA - PGR</t>
  </si>
  <si>
    <t xml:space="preserve">Fornecimento de solução composta de hardware e software para número ilimitado existentes, tais como: SIMBA SITTEL, RADAR, SINCOAF, SISCONTA ELEITORAL e SISTEMA ÚNICO; seviço de instalação e configuração; treinamento para usuário desenvolvedores e administradores; operação assistida sob demanda; e suporte técnico com atualização mensal. </t>
  </si>
  <si>
    <t>Pregão Eletrônico n.º 30/2017</t>
  </si>
  <si>
    <t>Solução composta de hardware e software para expansão da capacidade dos sistemas investigativos 576TB (Terabytes) brutos - Marca: Oracle e Samaia IT Case Managemen V.2.0.21</t>
  </si>
  <si>
    <t>SAMAIA IT INTEGRADORA DE SISTEMAS LTDA</t>
  </si>
  <si>
    <t>02.007.908/0001-52</t>
  </si>
  <si>
    <t>DIEGO HARSTELN DE SPUZA</t>
  </si>
  <si>
    <t>Upgrade de hardware e softaware da solução para aumentar o volume de dados armazenados e processados em 192TB (Terabytes) brutos - Marca: Oracle e Samaia IT Case Management V.2.0.21</t>
  </si>
  <si>
    <t>Solução composta de hardware e software para ambiente de homologação e teste com 64TB (Terabytes) brutos - Marca: Oracle e Samaia IT Case Managemen V.2.0.21</t>
  </si>
  <si>
    <t>Serviço de instalação e configuração da solução - (conforme edital e proposta)</t>
  </si>
  <si>
    <t>Treinamento para usuários (Turma com no máximo 20 alunos e com duração mínima de 40 horas) - (Conforme edital e proposta)</t>
  </si>
  <si>
    <t>aluno</t>
  </si>
  <si>
    <t>Treinamento para desenvolvedores e administradores. (turma com, no máximo 15 alunos e com duração mínima de 120 horas) - (conforme edital e proposta)</t>
  </si>
  <si>
    <t>Operação assistida sob demanda - (conforme edital e proposta)</t>
  </si>
  <si>
    <t>horas</t>
  </si>
  <si>
    <t>Suporte técnico e atualização mensal da solução - (conforme edital e proposta)</t>
  </si>
  <si>
    <t>meses</t>
  </si>
  <si>
    <t>COMPANHIA NACIONAL DE ABASTECIMENTO</t>
  </si>
  <si>
    <t>Prestação de serviços de telecomunicações, por meio de rede IP (Internet Protocol) multisserviços, utilizando tecnologia MPLS (multi Protocol Label Switching), com capacidade para prover tráfego de dados, voz e imagem, nas unidades do contratante</t>
  </si>
  <si>
    <t>Link de dados Rio de Janeiro para Backbone MPtS - Banda Mínima garantida 8 MB</t>
  </si>
  <si>
    <t>circuito</t>
  </si>
  <si>
    <t>CLARO S.A.</t>
  </si>
  <si>
    <t>404325440001-47</t>
  </si>
  <si>
    <t>RENÉE MERCEDES DA SILVA LEAL</t>
  </si>
  <si>
    <t>Link de dados Distrito Federal   para Backbone MPtS - Banda Mínima garantida 8 MB</t>
  </si>
  <si>
    <t>592/2015</t>
  </si>
  <si>
    <t>SUPERINTENDÊNCIA ESTADUAL DE LICITAÇÕES DO ESTADO DE RONDÔNIA</t>
  </si>
  <si>
    <t>Prestação de serviços de telefonia fixa para as dependências do MPRJ, localizadas em Brasília - DF.</t>
  </si>
  <si>
    <t>PE n.º 592/2015</t>
  </si>
  <si>
    <t>Prestação de serviços de telefonia fixa para as dependências do MPRJ, localizadas em Brasília - DF (valor estimado)</t>
  </si>
  <si>
    <t>OI S/A</t>
  </si>
  <si>
    <t>76.535.764/0001-43</t>
  </si>
  <si>
    <t>PATRÍCIA BILLE DROLHE DA COSTA</t>
  </si>
  <si>
    <t>TRIBUNAL DE JUSTIÇA DO ESTADO DO PIAUÍ</t>
  </si>
  <si>
    <t>Aquisição de equipamento de controle de acesso (Scanners Compactos de Raio X para inspeção de bagagens), incluindo serviço de montegem completo fornecimento/instalação de toda a infraestrutura (mão de obra e material) necessária para o perfeito funcionamento dos equipamentos, visando atender as necessidades do contratante.</t>
  </si>
  <si>
    <t>Equipamento Scanner Compacto de Raio X para inspeção de bagagens, com instalação, garantia/assistência técnica por 01 (um) ano e treinamento</t>
  </si>
  <si>
    <t>VMI SISTEMAS DE SEGURANÇA LTDA</t>
  </si>
  <si>
    <t>052930740001-87</t>
  </si>
  <si>
    <t>EDNEIA MENDES BARBOSA</t>
  </si>
  <si>
    <t>037/2017</t>
  </si>
  <si>
    <t>MINISTÉRIO DA DEFESA - EXERCITO BRASILEIRO - COMANDO MILITAR DO SUDESTE - BASE DE ADMINISTRAÇÃO E APOIO DO IBIRAPUERA</t>
  </si>
  <si>
    <t>Aquisição de mobiliário (itens 1, 7, 9  e 30)</t>
  </si>
  <si>
    <t>PE n.º 37/2017</t>
  </si>
  <si>
    <t>Mesa reta 1400x600mm</t>
  </si>
  <si>
    <t>MARELLI MÓVEIS PARA ESCRITÓRIO S.A</t>
  </si>
  <si>
    <t>887669360001-79</t>
  </si>
  <si>
    <t>LUIZ CARLOS PETT</t>
  </si>
  <si>
    <t xml:space="preserve">Estação de trabalho em mesa plataformada dupla para 02 pessoas </t>
  </si>
  <si>
    <t xml:space="preserve">Estação de trabalho em mesa plataformada dupla para 06 pessoas </t>
  </si>
  <si>
    <t>Poltrona giratória, espaldar médio em bela, com braços</t>
  </si>
  <si>
    <t>004/2018</t>
  </si>
  <si>
    <t>ANTIGO MINISTÉRIO DO PLANEJAMENTO, DESENVOLVIMENTO E GESTÃO, cuja competência foi inserida no âmbito do recém-criado MINISTÉRIO DA ECONÔMIA</t>
  </si>
  <si>
    <t>Fornecimento de solução de firewall, comtemplando gerência unificada com garantia de funcionamento pelo período de 60 meses, incluíndo todos os softwares e suas licenças de uso, gerenciamento centralizado, serviços de implantação, garantia de atualização contínua e suporte técnico durante o período de garantia com repasse de conhecimento da solução a fim de atender as necessidades da contratante</t>
  </si>
  <si>
    <t>PE 05/2017</t>
  </si>
  <si>
    <t>15/08/202</t>
  </si>
  <si>
    <t>Firewall multifuncional tipo 5</t>
  </si>
  <si>
    <t>NCT INFORMATICA LTDA</t>
  </si>
  <si>
    <t>030174280001-35</t>
  </si>
  <si>
    <t>PRISCILA KIN YAMAMOTO JORANHZON</t>
  </si>
  <si>
    <t>Conjunto de funcionalidades IPS/IDS do FW tipo 5</t>
  </si>
  <si>
    <t>Conjunto de funcionalidades antivírus- malware do FW tipo 5</t>
  </si>
  <si>
    <t>Conjunto de funcionalidades para treinamento de conteúdo web do FW tipo 5</t>
  </si>
  <si>
    <t>Conjunto de funcionalidades para controle de aplicação e análise profunda do FW tipo 5</t>
  </si>
  <si>
    <t>Treinamento oficial até 5 pessoas FW tipo 5</t>
  </si>
  <si>
    <t>Solução de Gerência centralizada FW tipo 5</t>
  </si>
  <si>
    <t xml:space="preserve">UNIVERSIDADE ESTADUAL DO TOCANTINS - UNITINS </t>
  </si>
  <si>
    <t>Aquisição de mobiliário de aço (armários e estantes), em decorrência da adesão
à Ata de Registro de Preços n.º 018/2020, da Universidade Estadual do Tocantins,
derivada do Pregão Eletrônico n.º 012/2020</t>
  </si>
  <si>
    <t>Armário de aço, 02 portas, maçaneta, 04 prateleiras, chapa 22</t>
  </si>
  <si>
    <t>X-OFFICE SERVI LTDA</t>
  </si>
  <si>
    <t>15.362.598/0001-36</t>
  </si>
  <si>
    <t>GILMAR DA SILVA DE SOUZA</t>
  </si>
  <si>
    <t>Estante de aço, 06 prateleiras, chapa 24/18 - 30x30</t>
  </si>
  <si>
    <t>POLICIA MILITAR DO ESTADO DE MINAS GERAIS</t>
  </si>
  <si>
    <t>Aquisição de coletes balísticos, decorrente da adesão à Ata de Registro de Preços
n.º 09A/2021, gerida pela Polícia Militar do Estado de Minas Gerais, oriunda do lote 01 do
Pregão Eletrônico 169/2021</t>
  </si>
  <si>
    <t>Aguardando o cumprimento de todas as obrigações</t>
  </si>
  <si>
    <t>Colete Balístico Ostensivo Nível III A –
Tamanho P - Masculino</t>
  </si>
  <si>
    <t>GLÁGIO DO BRASIL PROTEÇÃO BALÍSTICA EIRELI</t>
  </si>
  <si>
    <t>28.305.936/0001-40</t>
  </si>
  <si>
    <t>LUIZ PAULO RIBEIRO LOPES</t>
  </si>
  <si>
    <t>Colete Balístico Ostensivo Nível III A –
Tamanho M - Masculino</t>
  </si>
  <si>
    <t>Colete Balístico Ostensivo Nível III A –
Tamanho G - Masculino</t>
  </si>
  <si>
    <t>Colete Balístico Ostensivo Nível III A –
Tamanho GG - Masculino</t>
  </si>
  <si>
    <t>CENTRO DE TECNOLOGIA DE INFORMAÇÃO E COMUNICAÇÃO DO ESTADO DO RIO DE
JANEIRO – PRODERJ</t>
  </si>
  <si>
    <t>Prestação de serviço telefônico fixo comutado - STFC (fixo-fixo e fixomóvel), nas modalidades Local, Longa Distância Nacional (LDN) e Longa Distância Internacional (LDI), a ser executado de forma contínua, com fornecimento de aparelhos novos ou seminovos por comodato, se necessário, na forma do Termo de Referência, do instrumento convocatório e da Ata de Registro de Preços.</t>
  </si>
  <si>
    <t>OI S/A - EM RECUPERAÇÃO JUDICIAL</t>
  </si>
  <si>
    <t>TATIANA ZOUAIN DUTRA
MITSUO ORLANDO NONAKA</t>
  </si>
  <si>
    <t>Data da última atualização: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</si>
</sst>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8"/>
      <color theme="0"/>
      <name val="Trebuchet MS"/>
      <family val="2"/>
    </font>
    <font>
      <b/>
      <sz val="11"/>
      <color theme="1"/>
      <name val="Trebuchet MS"/>
      <family val="2"/>
    </font>
    <font>
      <sz val="7"/>
      <color theme="1"/>
      <name val="Trebuchet MS"/>
      <family val="2"/>
    </font>
    <font>
      <b/>
      <sz val="8"/>
      <color theme="1"/>
      <name val="Trebuchet M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rebuchet MS"/>
      <family val="2"/>
    </font>
    <font>
      <sz val="7"/>
      <color theme="1"/>
      <name val="Trebuchet MS"/>
      <family val="2"/>
    </font>
    <font>
      <u/>
      <sz val="11"/>
      <color theme="10"/>
      <name val="Trebuchet MS"/>
      <family val="2"/>
    </font>
    <font>
      <b/>
      <sz val="8"/>
      <color theme="1"/>
      <name val="Trebuchet MS"/>
      <family val="2"/>
    </font>
    <font>
      <b/>
      <sz val="5"/>
      <color rgb="FF2D374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3743"/>
        <bgColor indexed="64"/>
      </patternFill>
    </fill>
    <fill>
      <patternFill patternType="solid">
        <fgColor rgb="FF0079C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justify" wrapText="1"/>
    </xf>
    <xf numFmtId="0" fontId="2" fillId="4" borderId="0" xfId="0" applyFont="1" applyFill="1"/>
    <xf numFmtId="0" fontId="2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justify" wrapText="1"/>
    </xf>
    <xf numFmtId="0" fontId="2" fillId="6" borderId="0" xfId="0" applyFont="1" applyFill="1"/>
    <xf numFmtId="0" fontId="1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justify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 wrapText="1"/>
    </xf>
    <xf numFmtId="0" fontId="6" fillId="0" borderId="2" xfId="2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2" xfId="2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6" fillId="0" borderId="2" xfId="2" applyBorder="1" applyAlignment="1">
      <alignment horizontal="center" vertical="center" wrapText="1"/>
    </xf>
    <xf numFmtId="0" fontId="6" fillId="0" borderId="4" xfId="2" applyBorder="1" applyAlignment="1">
      <alignment horizontal="center" vertical="center" wrapText="1"/>
    </xf>
    <xf numFmtId="0" fontId="6" fillId="0" borderId="6" xfId="2" applyBorder="1" applyAlignment="1">
      <alignment horizontal="center" vertical="center" wrapText="1"/>
    </xf>
    <xf numFmtId="0" fontId="6" fillId="0" borderId="5" xfId="2" applyBorder="1" applyAlignment="1">
      <alignment horizontal="center" vertical="center" wrapText="1"/>
    </xf>
    <xf numFmtId="0" fontId="6" fillId="0" borderId="4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43" fontId="3" fillId="0" borderId="4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6" fillId="0" borderId="4" xfId="2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 vertical="justify" wrapText="1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justify" wrapText="1"/>
    </xf>
    <xf numFmtId="0" fontId="2" fillId="0" borderId="5" xfId="0" applyFont="1" applyBorder="1" applyAlignment="1">
      <alignment horizontal="center" vertical="justify" wrapText="1"/>
    </xf>
    <xf numFmtId="14" fontId="2" fillId="0" borderId="0" xfId="0" applyNumberFormat="1" applyFont="1" applyBorder="1" applyAlignment="1">
      <alignment horizontal="center" vertical="center" wrapText="1"/>
    </xf>
  </cellXfs>
  <cellStyles count="4">
    <cellStyle name="Hiperlink" xfId="2" builtinId="8"/>
    <cellStyle name="Hyperlink" xfId="3" xr:uid="{00000000-000B-0000-0000-000008000000}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2D3743"/>
      <color rgb="FF007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3</xdr:col>
      <xdr:colOff>190501</xdr:colOff>
      <xdr:row>0</xdr:row>
      <xdr:rowOff>600417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0975" y="85725"/>
          <a:ext cx="5229817" cy="514692"/>
          <a:chOff x="180975" y="85725"/>
          <a:chExt cx="2673772" cy="600075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85725"/>
            <a:ext cx="1057275" cy="554425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95424" y="342900"/>
            <a:ext cx="1359323" cy="284608"/>
          </a:xfrm>
          <a:prstGeom prst="rect">
            <a:avLst/>
          </a:prstGeom>
        </xdr:spPr>
      </xdr:pic>
      <xdr:cxnSp macro="">
        <xdr:nvCxnSpPr>
          <xdr:cNvPr id="7" name="Conector re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1362075" y="266700"/>
            <a:ext cx="0" cy="419100"/>
          </a:xfrm>
          <a:prstGeom prst="line">
            <a:avLst/>
          </a:prstGeom>
          <a:ln>
            <a:solidFill>
              <a:srgbClr val="2D3743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971550</xdr:colOff>
          <xdr:row>42</xdr:row>
          <xdr:rowOff>57150</xdr:rowOff>
        </xdr:from>
        <xdr:to>
          <xdr:col>16</xdr:col>
          <xdr:colOff>1771650</xdr:colOff>
          <xdr:row>43</xdr:row>
          <xdr:rowOff>184150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76200</xdr:rowOff>
        </xdr:from>
        <xdr:to>
          <xdr:col>0</xdr:col>
          <xdr:colOff>857250</xdr:colOff>
          <xdr:row>43</xdr:row>
          <xdr:rowOff>50800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42</xdr:row>
          <xdr:rowOff>19050</xdr:rowOff>
        </xdr:from>
        <xdr:to>
          <xdr:col>4</xdr:col>
          <xdr:colOff>1111250</xdr:colOff>
          <xdr:row>43</xdr:row>
          <xdr:rowOff>152400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45</xdr:row>
          <xdr:rowOff>31750</xdr:rowOff>
        </xdr:from>
        <xdr:to>
          <xdr:col>4</xdr:col>
          <xdr:colOff>1104900</xdr:colOff>
          <xdr:row>46</xdr:row>
          <xdr:rowOff>247650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44</xdr:row>
          <xdr:rowOff>514350</xdr:rowOff>
        </xdr:from>
        <xdr:to>
          <xdr:col>0</xdr:col>
          <xdr:colOff>1022350</xdr:colOff>
          <xdr:row>46</xdr:row>
          <xdr:rowOff>127000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1009650</xdr:colOff>
          <xdr:row>45</xdr:row>
          <xdr:rowOff>76200</xdr:rowOff>
        </xdr:from>
        <xdr:to>
          <xdr:col>16</xdr:col>
          <xdr:colOff>1924050</xdr:colOff>
          <xdr:row>46</xdr:row>
          <xdr:rowOff>292100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1511300</xdr:colOff>
          <xdr:row>30</xdr:row>
          <xdr:rowOff>31750</xdr:rowOff>
        </xdr:from>
        <xdr:to>
          <xdr:col>16</xdr:col>
          <xdr:colOff>2425700</xdr:colOff>
          <xdr:row>30</xdr:row>
          <xdr:rowOff>717550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234950</xdr:colOff>
          <xdr:row>30</xdr:row>
          <xdr:rowOff>63500</xdr:rowOff>
        </xdr:from>
        <xdr:to>
          <xdr:col>4</xdr:col>
          <xdr:colOff>1149350</xdr:colOff>
          <xdr:row>30</xdr:row>
          <xdr:rowOff>749300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30</xdr:row>
          <xdr:rowOff>31750</xdr:rowOff>
        </xdr:from>
        <xdr:to>
          <xdr:col>0</xdr:col>
          <xdr:colOff>1054100</xdr:colOff>
          <xdr:row>30</xdr:row>
          <xdr:rowOff>717550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27</xdr:row>
          <xdr:rowOff>273050</xdr:rowOff>
        </xdr:from>
        <xdr:to>
          <xdr:col>0</xdr:col>
          <xdr:colOff>990600</xdr:colOff>
          <xdr:row>27</xdr:row>
          <xdr:rowOff>958850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27</xdr:row>
          <xdr:rowOff>285750</xdr:rowOff>
        </xdr:from>
        <xdr:to>
          <xdr:col>4</xdr:col>
          <xdr:colOff>1054100</xdr:colOff>
          <xdr:row>27</xdr:row>
          <xdr:rowOff>971550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1644650</xdr:colOff>
          <xdr:row>27</xdr:row>
          <xdr:rowOff>304800</xdr:rowOff>
        </xdr:from>
        <xdr:to>
          <xdr:col>16</xdr:col>
          <xdr:colOff>2559050</xdr:colOff>
          <xdr:row>27</xdr:row>
          <xdr:rowOff>990600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48</xdr:row>
          <xdr:rowOff>88900</xdr:rowOff>
        </xdr:from>
        <xdr:to>
          <xdr:col>0</xdr:col>
          <xdr:colOff>1003300</xdr:colOff>
          <xdr:row>48</xdr:row>
          <xdr:rowOff>774700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48</xdr:row>
          <xdr:rowOff>209550</xdr:rowOff>
        </xdr:from>
        <xdr:to>
          <xdr:col>4</xdr:col>
          <xdr:colOff>1085850</xdr:colOff>
          <xdr:row>48</xdr:row>
          <xdr:rowOff>889000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1060450</xdr:colOff>
          <xdr:row>48</xdr:row>
          <xdr:rowOff>228600</xdr:rowOff>
        </xdr:from>
        <xdr:to>
          <xdr:col>16</xdr:col>
          <xdr:colOff>1968500</xdr:colOff>
          <xdr:row>48</xdr:row>
          <xdr:rowOff>914400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7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6.bin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image" Target="../media/image4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5.bin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13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8.bin"/><Relationship Id="rId22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zoomScale="86" zoomScaleNormal="86" workbookViewId="0">
      <pane ySplit="4" topLeftCell="A49" activePane="bottomLeft" state="frozenSplit"/>
      <selection pane="bottomLeft" activeCell="B58" sqref="B58"/>
    </sheetView>
  </sheetViews>
  <sheetFormatPr defaultColWidth="9.1796875" defaultRowHeight="14.5" x14ac:dyDescent="0.35"/>
  <cols>
    <col min="1" max="1" width="17.7265625" style="4" customWidth="1"/>
    <col min="2" max="2" width="22.81640625" style="5" customWidth="1"/>
    <col min="3" max="3" width="34.1796875" style="4" customWidth="1"/>
    <col min="4" max="4" width="12.26953125" style="4" customWidth="1"/>
    <col min="5" max="5" width="18.90625" style="4" customWidth="1"/>
    <col min="6" max="7" width="12.26953125" style="4" customWidth="1"/>
    <col min="8" max="8" width="35.81640625" style="6" customWidth="1"/>
    <col min="9" max="12" width="12.26953125" style="3" customWidth="1"/>
    <col min="13" max="13" width="19" style="2" bestFit="1" customWidth="1"/>
    <col min="14" max="14" width="12.26953125" style="2" customWidth="1"/>
    <col min="15" max="15" width="14.453125" style="2" customWidth="1"/>
    <col min="16" max="16" width="15.81640625" style="2" customWidth="1"/>
    <col min="17" max="17" width="71.54296875" style="4" bestFit="1" customWidth="1"/>
    <col min="18" max="16384" width="9.1796875" style="2"/>
  </cols>
  <sheetData>
    <row r="1" spans="1:17" ht="58.5" customHeight="1" x14ac:dyDescent="0.35">
      <c r="A1" s="8"/>
      <c r="B1" s="9"/>
      <c r="C1" s="8"/>
      <c r="D1" s="8"/>
      <c r="E1" s="8"/>
      <c r="F1" s="8"/>
      <c r="G1" s="8"/>
      <c r="H1" s="10"/>
      <c r="I1" s="8"/>
      <c r="J1" s="8"/>
      <c r="K1" s="8"/>
      <c r="L1" s="8"/>
      <c r="M1" s="10"/>
      <c r="N1" s="10"/>
      <c r="O1" s="10"/>
      <c r="P1" s="10"/>
      <c r="Q1" s="8"/>
    </row>
    <row r="2" spans="1:17" ht="30.75" customHeight="1" x14ac:dyDescent="0.35">
      <c r="A2" s="50"/>
      <c r="B2" s="50"/>
      <c r="C2" s="50"/>
      <c r="D2" s="50"/>
      <c r="E2" s="50"/>
      <c r="F2" s="49" t="s">
        <v>0</v>
      </c>
      <c r="G2" s="49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44.2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49" t="s">
        <v>8</v>
      </c>
      <c r="I3" s="49"/>
      <c r="J3" s="49"/>
      <c r="K3" s="49"/>
      <c r="L3" s="49"/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</row>
    <row r="4" spans="1:17" ht="29.25" customHeight="1" x14ac:dyDescent="0.35">
      <c r="A4" s="51"/>
      <c r="B4" s="51"/>
      <c r="C4" s="51"/>
      <c r="D4" s="51"/>
      <c r="E4" s="51"/>
      <c r="F4" s="51"/>
      <c r="G4" s="51"/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51"/>
      <c r="N4" s="51"/>
      <c r="O4" s="51"/>
      <c r="P4" s="51"/>
      <c r="Q4" s="51"/>
    </row>
    <row r="5" spans="1:17" s="7" customFormat="1" ht="47.5" customHeight="1" x14ac:dyDescent="0.35">
      <c r="A5" s="56" t="s">
        <v>19</v>
      </c>
      <c r="B5" s="41" t="s">
        <v>20</v>
      </c>
      <c r="C5" s="56" t="s">
        <v>21</v>
      </c>
      <c r="D5" s="58">
        <v>42304</v>
      </c>
      <c r="E5" s="56" t="s">
        <v>22</v>
      </c>
      <c r="F5" s="58">
        <v>42303</v>
      </c>
      <c r="G5" s="58">
        <v>42669</v>
      </c>
      <c r="H5" s="15" t="s">
        <v>23</v>
      </c>
      <c r="I5" s="18" t="s">
        <v>24</v>
      </c>
      <c r="J5" s="16">
        <v>35900</v>
      </c>
      <c r="K5" s="15">
        <v>15</v>
      </c>
      <c r="L5" s="16">
        <f>K5*J5</f>
        <v>538500</v>
      </c>
      <c r="M5" s="63">
        <v>2610000</v>
      </c>
      <c r="N5" s="56" t="s">
        <v>25</v>
      </c>
      <c r="O5" s="56" t="s">
        <v>26</v>
      </c>
      <c r="P5" s="56" t="s">
        <v>27</v>
      </c>
      <c r="Q5" s="79"/>
    </row>
    <row r="6" spans="1:17" ht="19" x14ac:dyDescent="0.35">
      <c r="A6" s="62"/>
      <c r="B6" s="42"/>
      <c r="C6" s="62"/>
      <c r="D6" s="60"/>
      <c r="E6" s="62"/>
      <c r="F6" s="60"/>
      <c r="G6" s="60"/>
      <c r="H6" s="15" t="s">
        <v>28</v>
      </c>
      <c r="I6" s="18" t="s">
        <v>24</v>
      </c>
      <c r="J6" s="16">
        <v>5900</v>
      </c>
      <c r="K6" s="15">
        <v>15</v>
      </c>
      <c r="L6" s="16">
        <f t="shared" ref="L6:L17" si="0">K6*J6</f>
        <v>88500</v>
      </c>
      <c r="M6" s="64"/>
      <c r="N6" s="62"/>
      <c r="O6" s="62"/>
      <c r="P6" s="62"/>
      <c r="Q6" s="80"/>
    </row>
    <row r="7" spans="1:17" x14ac:dyDescent="0.35">
      <c r="A7" s="62"/>
      <c r="B7" s="42"/>
      <c r="C7" s="62"/>
      <c r="D7" s="60"/>
      <c r="E7" s="62"/>
      <c r="F7" s="60"/>
      <c r="G7" s="60"/>
      <c r="H7" s="15" t="s">
        <v>29</v>
      </c>
      <c r="I7" s="18" t="s">
        <v>24</v>
      </c>
      <c r="J7" s="16">
        <v>48900</v>
      </c>
      <c r="K7" s="15">
        <v>10</v>
      </c>
      <c r="L7" s="16">
        <f t="shared" si="0"/>
        <v>489000</v>
      </c>
      <c r="M7" s="64"/>
      <c r="N7" s="62"/>
      <c r="O7" s="62"/>
      <c r="P7" s="62"/>
      <c r="Q7" s="80"/>
    </row>
    <row r="8" spans="1:17" ht="19" x14ac:dyDescent="0.35">
      <c r="A8" s="62"/>
      <c r="B8" s="42"/>
      <c r="C8" s="62"/>
      <c r="D8" s="60"/>
      <c r="E8" s="62"/>
      <c r="F8" s="60"/>
      <c r="G8" s="60"/>
      <c r="H8" s="15" t="s">
        <v>30</v>
      </c>
      <c r="I8" s="18" t="s">
        <v>24</v>
      </c>
      <c r="J8" s="16">
        <v>7900</v>
      </c>
      <c r="K8" s="15">
        <v>10</v>
      </c>
      <c r="L8" s="16">
        <f t="shared" si="0"/>
        <v>79000</v>
      </c>
      <c r="M8" s="64"/>
      <c r="N8" s="62"/>
      <c r="O8" s="62"/>
      <c r="P8" s="62"/>
      <c r="Q8" s="80"/>
    </row>
    <row r="9" spans="1:17" x14ac:dyDescent="0.35">
      <c r="A9" s="62"/>
      <c r="B9" s="42"/>
      <c r="C9" s="62"/>
      <c r="D9" s="60"/>
      <c r="E9" s="62"/>
      <c r="F9" s="60"/>
      <c r="G9" s="60"/>
      <c r="H9" s="15" t="s">
        <v>31</v>
      </c>
      <c r="I9" s="18" t="s">
        <v>24</v>
      </c>
      <c r="J9" s="16">
        <v>699500</v>
      </c>
      <c r="K9" s="15">
        <v>1</v>
      </c>
      <c r="L9" s="16">
        <f t="shared" si="0"/>
        <v>699500</v>
      </c>
      <c r="M9" s="64"/>
      <c r="N9" s="62"/>
      <c r="O9" s="62"/>
      <c r="P9" s="62"/>
      <c r="Q9" s="80"/>
    </row>
    <row r="10" spans="1:17" ht="19" x14ac:dyDescent="0.35">
      <c r="A10" s="62"/>
      <c r="B10" s="42"/>
      <c r="C10" s="62"/>
      <c r="D10" s="60"/>
      <c r="E10" s="62"/>
      <c r="F10" s="60"/>
      <c r="G10" s="60"/>
      <c r="H10" s="15" t="s">
        <v>32</v>
      </c>
      <c r="I10" s="18" t="s">
        <v>24</v>
      </c>
      <c r="J10" s="16">
        <v>106000</v>
      </c>
      <c r="K10" s="15">
        <v>1</v>
      </c>
      <c r="L10" s="16">
        <f t="shared" si="0"/>
        <v>106000</v>
      </c>
      <c r="M10" s="64"/>
      <c r="N10" s="62"/>
      <c r="O10" s="62"/>
      <c r="P10" s="62"/>
      <c r="Q10" s="80"/>
    </row>
    <row r="11" spans="1:17" x14ac:dyDescent="0.35">
      <c r="A11" s="62"/>
      <c r="B11" s="42"/>
      <c r="C11" s="62"/>
      <c r="D11" s="60"/>
      <c r="E11" s="62"/>
      <c r="F11" s="60"/>
      <c r="G11" s="60"/>
      <c r="H11" s="15" t="s">
        <v>33</v>
      </c>
      <c r="I11" s="18" t="s">
        <v>24</v>
      </c>
      <c r="J11" s="16">
        <v>299000</v>
      </c>
      <c r="K11" s="15">
        <v>1</v>
      </c>
      <c r="L11" s="16">
        <f t="shared" si="0"/>
        <v>299000</v>
      </c>
      <c r="M11" s="64"/>
      <c r="N11" s="62"/>
      <c r="O11" s="62"/>
      <c r="P11" s="62"/>
      <c r="Q11" s="80"/>
    </row>
    <row r="12" spans="1:17" ht="19" x14ac:dyDescent="0.35">
      <c r="A12" s="62"/>
      <c r="B12" s="42"/>
      <c r="C12" s="62"/>
      <c r="D12" s="60"/>
      <c r="E12" s="62"/>
      <c r="F12" s="60"/>
      <c r="G12" s="60"/>
      <c r="H12" s="15" t="s">
        <v>34</v>
      </c>
      <c r="I12" s="18" t="s">
        <v>24</v>
      </c>
      <c r="J12" s="16">
        <v>35100</v>
      </c>
      <c r="K12" s="15">
        <v>1</v>
      </c>
      <c r="L12" s="16">
        <f t="shared" si="0"/>
        <v>35100</v>
      </c>
      <c r="M12" s="64"/>
      <c r="N12" s="62"/>
      <c r="O12" s="62"/>
      <c r="P12" s="62"/>
      <c r="Q12" s="80"/>
    </row>
    <row r="13" spans="1:17" x14ac:dyDescent="0.35">
      <c r="A13" s="62"/>
      <c r="B13" s="42"/>
      <c r="C13" s="62"/>
      <c r="D13" s="60"/>
      <c r="E13" s="62"/>
      <c r="F13" s="60"/>
      <c r="G13" s="60"/>
      <c r="H13" s="15" t="s">
        <v>35</v>
      </c>
      <c r="I13" s="18" t="s">
        <v>24</v>
      </c>
      <c r="J13" s="16">
        <v>91000</v>
      </c>
      <c r="K13" s="15">
        <v>1</v>
      </c>
      <c r="L13" s="16">
        <f t="shared" si="0"/>
        <v>91000</v>
      </c>
      <c r="M13" s="64"/>
      <c r="N13" s="62"/>
      <c r="O13" s="62"/>
      <c r="P13" s="62"/>
      <c r="Q13" s="80"/>
    </row>
    <row r="14" spans="1:17" ht="19" x14ac:dyDescent="0.35">
      <c r="A14" s="62"/>
      <c r="B14" s="42"/>
      <c r="C14" s="62"/>
      <c r="D14" s="60"/>
      <c r="E14" s="62"/>
      <c r="F14" s="60"/>
      <c r="G14" s="60"/>
      <c r="H14" s="15" t="s">
        <v>36</v>
      </c>
      <c r="I14" s="18" t="s">
        <v>24</v>
      </c>
      <c r="J14" s="16">
        <v>16900</v>
      </c>
      <c r="K14" s="15">
        <v>1</v>
      </c>
      <c r="L14" s="16">
        <f t="shared" si="0"/>
        <v>16900</v>
      </c>
      <c r="M14" s="64"/>
      <c r="N14" s="62"/>
      <c r="O14" s="62"/>
      <c r="P14" s="62"/>
      <c r="Q14" s="80"/>
    </row>
    <row r="15" spans="1:17" x14ac:dyDescent="0.35">
      <c r="A15" s="62"/>
      <c r="B15" s="42"/>
      <c r="C15" s="62"/>
      <c r="D15" s="60"/>
      <c r="E15" s="62"/>
      <c r="F15" s="60"/>
      <c r="G15" s="60"/>
      <c r="H15" s="15" t="s">
        <v>37</v>
      </c>
      <c r="I15" s="18" t="s">
        <v>24</v>
      </c>
      <c r="J15" s="16">
        <v>85000</v>
      </c>
      <c r="K15" s="15">
        <v>1</v>
      </c>
      <c r="L15" s="16">
        <f t="shared" si="0"/>
        <v>85000</v>
      </c>
      <c r="M15" s="64"/>
      <c r="N15" s="62"/>
      <c r="O15" s="62"/>
      <c r="P15" s="62"/>
      <c r="Q15" s="80"/>
    </row>
    <row r="16" spans="1:17" ht="19" x14ac:dyDescent="0.35">
      <c r="A16" s="62"/>
      <c r="B16" s="42"/>
      <c r="C16" s="62"/>
      <c r="D16" s="60"/>
      <c r="E16" s="62"/>
      <c r="F16" s="60"/>
      <c r="G16" s="60"/>
      <c r="H16" s="15" t="s">
        <v>38</v>
      </c>
      <c r="I16" s="18" t="s">
        <v>24</v>
      </c>
      <c r="J16" s="16">
        <v>26000</v>
      </c>
      <c r="K16" s="15">
        <v>1</v>
      </c>
      <c r="L16" s="16">
        <f t="shared" si="0"/>
        <v>26000</v>
      </c>
      <c r="M16" s="64"/>
      <c r="N16" s="62"/>
      <c r="O16" s="62"/>
      <c r="P16" s="62"/>
      <c r="Q16" s="80"/>
    </row>
    <row r="17" spans="1:17" x14ac:dyDescent="0.35">
      <c r="A17" s="62"/>
      <c r="B17" s="43"/>
      <c r="C17" s="57"/>
      <c r="D17" s="59"/>
      <c r="E17" s="57"/>
      <c r="F17" s="59"/>
      <c r="G17" s="59"/>
      <c r="H17" s="15" t="s">
        <v>39</v>
      </c>
      <c r="I17" s="18" t="s">
        <v>24</v>
      </c>
      <c r="J17" s="16">
        <v>56500</v>
      </c>
      <c r="K17" s="15">
        <v>1</v>
      </c>
      <c r="L17" s="16">
        <f t="shared" si="0"/>
        <v>56500</v>
      </c>
      <c r="M17" s="65"/>
      <c r="N17" s="57"/>
      <c r="O17" s="57"/>
      <c r="P17" s="57"/>
      <c r="Q17" s="81"/>
    </row>
    <row r="18" spans="1:17" ht="86.25" customHeight="1" x14ac:dyDescent="0.35">
      <c r="A18" s="34" t="s">
        <v>40</v>
      </c>
      <c r="B18" s="35" t="s">
        <v>41</v>
      </c>
      <c r="C18" s="12" t="s">
        <v>42</v>
      </c>
      <c r="D18" s="14">
        <v>42501</v>
      </c>
      <c r="E18" s="12" t="s">
        <v>43</v>
      </c>
      <c r="F18" s="14">
        <v>42489</v>
      </c>
      <c r="G18" s="14">
        <v>42854</v>
      </c>
      <c r="H18" s="15" t="s">
        <v>44</v>
      </c>
      <c r="I18" s="18" t="s">
        <v>24</v>
      </c>
      <c r="J18" s="16">
        <v>59900</v>
      </c>
      <c r="K18" s="15">
        <v>1</v>
      </c>
      <c r="L18" s="16">
        <f>K18*J18</f>
        <v>59900</v>
      </c>
      <c r="M18" s="17">
        <v>59900</v>
      </c>
      <c r="N18" s="12" t="s">
        <v>45</v>
      </c>
      <c r="O18" s="12" t="s">
        <v>46</v>
      </c>
      <c r="P18" s="13" t="s">
        <v>47</v>
      </c>
      <c r="Q18" s="27"/>
    </row>
    <row r="19" spans="1:17" ht="131.5" customHeight="1" x14ac:dyDescent="0.35">
      <c r="A19" s="34" t="s">
        <v>48</v>
      </c>
      <c r="B19" s="35" t="s">
        <v>49</v>
      </c>
      <c r="C19" s="12" t="s">
        <v>50</v>
      </c>
      <c r="D19" s="14">
        <v>42782</v>
      </c>
      <c r="E19" s="12" t="s">
        <v>51</v>
      </c>
      <c r="F19" s="14">
        <v>42781</v>
      </c>
      <c r="G19" s="14">
        <v>42812</v>
      </c>
      <c r="H19" s="15" t="s">
        <v>52</v>
      </c>
      <c r="I19" s="18" t="s">
        <v>24</v>
      </c>
      <c r="J19" s="16" t="s">
        <v>53</v>
      </c>
      <c r="K19" s="15">
        <v>1</v>
      </c>
      <c r="L19" s="16" t="s">
        <v>53</v>
      </c>
      <c r="M19" s="17" t="s">
        <v>53</v>
      </c>
      <c r="N19" s="12" t="s">
        <v>54</v>
      </c>
      <c r="O19" s="12" t="s">
        <v>55</v>
      </c>
      <c r="P19" s="13" t="s">
        <v>56</v>
      </c>
      <c r="Q19" s="29"/>
    </row>
    <row r="20" spans="1:17" ht="38" x14ac:dyDescent="0.35">
      <c r="A20" s="62" t="s">
        <v>57</v>
      </c>
      <c r="B20" s="54" t="s">
        <v>58</v>
      </c>
      <c r="C20" s="56" t="s">
        <v>59</v>
      </c>
      <c r="D20" s="58">
        <v>43297</v>
      </c>
      <c r="E20" s="56" t="s">
        <v>60</v>
      </c>
      <c r="F20" s="58">
        <v>43293</v>
      </c>
      <c r="G20" s="58">
        <v>43300</v>
      </c>
      <c r="H20" s="15" t="s">
        <v>61</v>
      </c>
      <c r="I20" s="18" t="s">
        <v>24</v>
      </c>
      <c r="J20" s="16">
        <v>10467000</v>
      </c>
      <c r="K20" s="15">
        <v>2</v>
      </c>
      <c r="L20" s="16">
        <v>20934000</v>
      </c>
      <c r="M20" s="63">
        <v>33249000.190000001</v>
      </c>
      <c r="N20" s="56" t="s">
        <v>62</v>
      </c>
      <c r="O20" s="56" t="s">
        <v>63</v>
      </c>
      <c r="P20" s="56" t="s">
        <v>64</v>
      </c>
      <c r="Q20" s="76"/>
    </row>
    <row r="21" spans="1:17" ht="38" x14ac:dyDescent="0.35">
      <c r="A21" s="62"/>
      <c r="B21" s="61"/>
      <c r="C21" s="62"/>
      <c r="D21" s="60"/>
      <c r="E21" s="62"/>
      <c r="F21" s="60"/>
      <c r="G21" s="60"/>
      <c r="H21" s="15" t="s">
        <v>65</v>
      </c>
      <c r="I21" s="18" t="s">
        <v>24</v>
      </c>
      <c r="J21" s="16">
        <v>974000</v>
      </c>
      <c r="K21" s="15">
        <v>3</v>
      </c>
      <c r="L21" s="16">
        <v>2922000</v>
      </c>
      <c r="M21" s="64"/>
      <c r="N21" s="62"/>
      <c r="O21" s="62"/>
      <c r="P21" s="62"/>
      <c r="Q21" s="77"/>
    </row>
    <row r="22" spans="1:17" ht="28.5" x14ac:dyDescent="0.35">
      <c r="A22" s="62"/>
      <c r="B22" s="61"/>
      <c r="C22" s="62"/>
      <c r="D22" s="60"/>
      <c r="E22" s="62"/>
      <c r="F22" s="60"/>
      <c r="G22" s="60"/>
      <c r="H22" s="15" t="s">
        <v>66</v>
      </c>
      <c r="I22" s="18" t="s">
        <v>24</v>
      </c>
      <c r="J22" s="16">
        <v>800000</v>
      </c>
      <c r="K22" s="15">
        <v>2</v>
      </c>
      <c r="L22" s="16">
        <v>1600000</v>
      </c>
      <c r="M22" s="64"/>
      <c r="N22" s="62"/>
      <c r="O22" s="62"/>
      <c r="P22" s="62"/>
      <c r="Q22" s="77"/>
    </row>
    <row r="23" spans="1:17" ht="19" x14ac:dyDescent="0.35">
      <c r="A23" s="62"/>
      <c r="B23" s="61"/>
      <c r="C23" s="62"/>
      <c r="D23" s="60"/>
      <c r="E23" s="62"/>
      <c r="F23" s="60"/>
      <c r="G23" s="60"/>
      <c r="H23" s="15" t="s">
        <v>67</v>
      </c>
      <c r="I23" s="18" t="s">
        <v>24</v>
      </c>
      <c r="J23" s="16">
        <v>271428.57</v>
      </c>
      <c r="K23" s="15">
        <v>7</v>
      </c>
      <c r="L23" s="16">
        <v>1899999</v>
      </c>
      <c r="M23" s="64"/>
      <c r="N23" s="62"/>
      <c r="O23" s="62"/>
      <c r="P23" s="62"/>
      <c r="Q23" s="77"/>
    </row>
    <row r="24" spans="1:17" ht="28.5" x14ac:dyDescent="0.35">
      <c r="A24" s="62"/>
      <c r="B24" s="61"/>
      <c r="C24" s="62"/>
      <c r="D24" s="60"/>
      <c r="E24" s="62"/>
      <c r="F24" s="60"/>
      <c r="G24" s="60"/>
      <c r="H24" s="15" t="s">
        <v>68</v>
      </c>
      <c r="I24" s="18" t="s">
        <v>69</v>
      </c>
      <c r="J24" s="16">
        <v>1500</v>
      </c>
      <c r="K24" s="15">
        <v>200</v>
      </c>
      <c r="L24" s="16">
        <v>300000</v>
      </c>
      <c r="M24" s="64"/>
      <c r="N24" s="62"/>
      <c r="O24" s="62"/>
      <c r="P24" s="62"/>
      <c r="Q24" s="77"/>
    </row>
    <row r="25" spans="1:17" ht="28.5" x14ac:dyDescent="0.35">
      <c r="A25" s="62"/>
      <c r="B25" s="61"/>
      <c r="C25" s="62"/>
      <c r="D25" s="60"/>
      <c r="E25" s="62"/>
      <c r="F25" s="60"/>
      <c r="G25" s="60"/>
      <c r="H25" s="15" t="s">
        <v>70</v>
      </c>
      <c r="I25" s="18" t="s">
        <v>69</v>
      </c>
      <c r="J25" s="16">
        <v>2300</v>
      </c>
      <c r="K25" s="15">
        <v>150</v>
      </c>
      <c r="L25" s="16">
        <v>345000</v>
      </c>
      <c r="M25" s="64"/>
      <c r="N25" s="62"/>
      <c r="O25" s="62"/>
      <c r="P25" s="62"/>
      <c r="Q25" s="77"/>
    </row>
    <row r="26" spans="1:17" ht="19" x14ac:dyDescent="0.35">
      <c r="A26" s="62"/>
      <c r="B26" s="61"/>
      <c r="C26" s="62"/>
      <c r="D26" s="60"/>
      <c r="E26" s="62"/>
      <c r="F26" s="60"/>
      <c r="G26" s="60"/>
      <c r="H26" s="15" t="s">
        <v>71</v>
      </c>
      <c r="I26" s="18" t="s">
        <v>72</v>
      </c>
      <c r="J26" s="16">
        <v>480</v>
      </c>
      <c r="K26" s="15">
        <v>5000</v>
      </c>
      <c r="L26" s="16">
        <v>2400000</v>
      </c>
      <c r="M26" s="64"/>
      <c r="N26" s="62"/>
      <c r="O26" s="62"/>
      <c r="P26" s="62"/>
      <c r="Q26" s="77"/>
    </row>
    <row r="27" spans="1:17" ht="19" x14ac:dyDescent="0.35">
      <c r="A27" s="57"/>
      <c r="B27" s="55"/>
      <c r="C27" s="57"/>
      <c r="D27" s="59"/>
      <c r="E27" s="57"/>
      <c r="F27" s="59"/>
      <c r="G27" s="59"/>
      <c r="H27" s="15" t="s">
        <v>73</v>
      </c>
      <c r="I27" s="18" t="s">
        <v>74</v>
      </c>
      <c r="J27" s="16">
        <v>47466.67</v>
      </c>
      <c r="K27" s="15">
        <v>60</v>
      </c>
      <c r="L27" s="16">
        <v>2848000</v>
      </c>
      <c r="M27" s="65"/>
      <c r="N27" s="57"/>
      <c r="O27" s="57"/>
      <c r="P27" s="57"/>
      <c r="Q27" s="78"/>
    </row>
    <row r="28" spans="1:17" ht="85.5" customHeight="1" x14ac:dyDescent="0.35">
      <c r="A28" s="52"/>
      <c r="B28" s="54" t="s">
        <v>75</v>
      </c>
      <c r="C28" s="56" t="s">
        <v>76</v>
      </c>
      <c r="D28" s="58">
        <v>42788</v>
      </c>
      <c r="E28" s="56"/>
      <c r="F28" s="58">
        <v>42787</v>
      </c>
      <c r="G28" s="58">
        <v>44613</v>
      </c>
      <c r="H28" s="15" t="s">
        <v>77</v>
      </c>
      <c r="I28" s="18" t="s">
        <v>78</v>
      </c>
      <c r="J28" s="16">
        <v>2656.94</v>
      </c>
      <c r="K28" s="15">
        <v>30</v>
      </c>
      <c r="L28" s="16">
        <v>79708.2</v>
      </c>
      <c r="M28" s="63">
        <v>154599.9</v>
      </c>
      <c r="N28" s="56" t="s">
        <v>79</v>
      </c>
      <c r="O28" s="56" t="s">
        <v>80</v>
      </c>
      <c r="P28" s="56" t="s">
        <v>81</v>
      </c>
      <c r="Q28" s="70"/>
    </row>
    <row r="29" spans="1:17" ht="19" x14ac:dyDescent="0.35">
      <c r="A29" s="53"/>
      <c r="B29" s="55"/>
      <c r="C29" s="57"/>
      <c r="D29" s="59"/>
      <c r="E29" s="57"/>
      <c r="F29" s="59"/>
      <c r="G29" s="59"/>
      <c r="H29" s="15" t="s">
        <v>82</v>
      </c>
      <c r="I29" s="18" t="s">
        <v>78</v>
      </c>
      <c r="J29" s="16">
        <v>2496.39</v>
      </c>
      <c r="K29" s="15">
        <v>30</v>
      </c>
      <c r="L29" s="16">
        <v>74891.7</v>
      </c>
      <c r="M29" s="65"/>
      <c r="N29" s="57"/>
      <c r="O29" s="57"/>
      <c r="P29" s="57"/>
      <c r="Q29" s="72"/>
    </row>
    <row r="30" spans="1:17" ht="138.65" customHeight="1" x14ac:dyDescent="0.35">
      <c r="A30" s="33" t="s">
        <v>83</v>
      </c>
      <c r="B30" s="31" t="s">
        <v>84</v>
      </c>
      <c r="C30" s="12" t="s">
        <v>85</v>
      </c>
      <c r="D30" s="14">
        <v>42811</v>
      </c>
      <c r="E30" s="12" t="s">
        <v>86</v>
      </c>
      <c r="F30" s="14">
        <v>42761</v>
      </c>
      <c r="G30" s="14">
        <v>43126</v>
      </c>
      <c r="H30" s="15" t="s">
        <v>87</v>
      </c>
      <c r="I30" s="18" t="s">
        <v>24</v>
      </c>
      <c r="J30" s="16">
        <v>198634.01</v>
      </c>
      <c r="K30" s="15">
        <v>1</v>
      </c>
      <c r="L30" s="16">
        <v>198634.01</v>
      </c>
      <c r="M30" s="17">
        <v>198634.01</v>
      </c>
      <c r="N30" s="12" t="s">
        <v>88</v>
      </c>
      <c r="O30" s="12" t="s">
        <v>89</v>
      </c>
      <c r="P30" s="28" t="s">
        <v>90</v>
      </c>
      <c r="Q30" s="30"/>
    </row>
    <row r="31" spans="1:17" ht="66.5" x14ac:dyDescent="0.35">
      <c r="A31" s="33"/>
      <c r="B31" s="32" t="s">
        <v>91</v>
      </c>
      <c r="C31" s="12" t="s">
        <v>92</v>
      </c>
      <c r="D31" s="14">
        <v>43475</v>
      </c>
      <c r="E31" s="12"/>
      <c r="F31" s="14">
        <v>43475</v>
      </c>
      <c r="G31" s="14">
        <v>43840</v>
      </c>
      <c r="H31" s="15" t="s">
        <v>93</v>
      </c>
      <c r="I31" s="18" t="s">
        <v>24</v>
      </c>
      <c r="J31" s="16">
        <v>93333.33</v>
      </c>
      <c r="K31" s="15">
        <v>13</v>
      </c>
      <c r="L31" s="16">
        <v>1213333.29</v>
      </c>
      <c r="M31" s="17">
        <v>1213333.29</v>
      </c>
      <c r="N31" s="12" t="s">
        <v>94</v>
      </c>
      <c r="O31" s="12" t="s">
        <v>95</v>
      </c>
      <c r="P31" s="28" t="s">
        <v>96</v>
      </c>
      <c r="Q31" s="27"/>
    </row>
    <row r="32" spans="1:17" ht="48.65" customHeight="1" x14ac:dyDescent="0.35">
      <c r="A32" s="47" t="s">
        <v>97</v>
      </c>
      <c r="B32" s="44" t="s">
        <v>98</v>
      </c>
      <c r="C32" s="45" t="s">
        <v>99</v>
      </c>
      <c r="D32" s="46">
        <v>43496</v>
      </c>
      <c r="E32" s="45" t="s">
        <v>100</v>
      </c>
      <c r="F32" s="46">
        <v>43479</v>
      </c>
      <c r="G32" s="46">
        <v>43536</v>
      </c>
      <c r="H32" s="15" t="s">
        <v>101</v>
      </c>
      <c r="I32" s="18" t="s">
        <v>24</v>
      </c>
      <c r="J32" s="16">
        <v>657</v>
      </c>
      <c r="K32" s="15">
        <v>4</v>
      </c>
      <c r="L32" s="16">
        <v>2628</v>
      </c>
      <c r="M32" s="48">
        <v>82463</v>
      </c>
      <c r="N32" s="45" t="s">
        <v>102</v>
      </c>
      <c r="O32" s="45" t="s">
        <v>103</v>
      </c>
      <c r="P32" s="45" t="s">
        <v>104</v>
      </c>
      <c r="Q32" s="76"/>
    </row>
    <row r="33" spans="1:17" ht="41.15" customHeight="1" x14ac:dyDescent="0.35">
      <c r="A33" s="47"/>
      <c r="B33" s="44"/>
      <c r="C33" s="45"/>
      <c r="D33" s="46"/>
      <c r="E33" s="45"/>
      <c r="F33" s="46"/>
      <c r="G33" s="46"/>
      <c r="H33" s="15" t="s">
        <v>105</v>
      </c>
      <c r="I33" s="18" t="s">
        <v>24</v>
      </c>
      <c r="J33" s="16">
        <v>1886</v>
      </c>
      <c r="K33" s="15">
        <v>4</v>
      </c>
      <c r="L33" s="16">
        <v>7544</v>
      </c>
      <c r="M33" s="48"/>
      <c r="N33" s="45"/>
      <c r="O33" s="45"/>
      <c r="P33" s="45"/>
      <c r="Q33" s="82"/>
    </row>
    <row r="34" spans="1:17" ht="39" customHeight="1" x14ac:dyDescent="0.35">
      <c r="A34" s="47"/>
      <c r="B34" s="44"/>
      <c r="C34" s="45"/>
      <c r="D34" s="46"/>
      <c r="E34" s="45"/>
      <c r="F34" s="46"/>
      <c r="G34" s="46"/>
      <c r="H34" s="15" t="s">
        <v>106</v>
      </c>
      <c r="I34" s="18" t="s">
        <v>24</v>
      </c>
      <c r="J34" s="16">
        <v>4777</v>
      </c>
      <c r="K34" s="15">
        <v>3</v>
      </c>
      <c r="L34" s="16">
        <v>14331</v>
      </c>
      <c r="M34" s="48"/>
      <c r="N34" s="45"/>
      <c r="O34" s="45"/>
      <c r="P34" s="45"/>
      <c r="Q34" s="82"/>
    </row>
    <row r="35" spans="1:17" ht="39.65" customHeight="1" x14ac:dyDescent="0.35">
      <c r="A35" s="47"/>
      <c r="B35" s="44"/>
      <c r="C35" s="45"/>
      <c r="D35" s="46"/>
      <c r="E35" s="45"/>
      <c r="F35" s="46"/>
      <c r="G35" s="46"/>
      <c r="H35" s="15" t="s">
        <v>107</v>
      </c>
      <c r="I35" s="18" t="s">
        <v>24</v>
      </c>
      <c r="J35" s="16">
        <v>1260</v>
      </c>
      <c r="K35" s="15">
        <v>46</v>
      </c>
      <c r="L35" s="16">
        <v>57960</v>
      </c>
      <c r="M35" s="48"/>
      <c r="N35" s="45"/>
      <c r="O35" s="45"/>
      <c r="P35" s="45"/>
      <c r="Q35" s="83"/>
    </row>
    <row r="36" spans="1:17" ht="14.5" customHeight="1" x14ac:dyDescent="0.35">
      <c r="A36" s="62" t="s">
        <v>108</v>
      </c>
      <c r="B36" s="41" t="s">
        <v>109</v>
      </c>
      <c r="C36" s="56" t="s">
        <v>110</v>
      </c>
      <c r="D36" s="46">
        <v>43696</v>
      </c>
      <c r="E36" s="45" t="s">
        <v>111</v>
      </c>
      <c r="F36" s="46">
        <v>43692</v>
      </c>
      <c r="G36" s="46" t="s">
        <v>112</v>
      </c>
      <c r="H36" s="15" t="s">
        <v>113</v>
      </c>
      <c r="I36" s="18" t="s">
        <v>24</v>
      </c>
      <c r="J36" s="16">
        <v>600000</v>
      </c>
      <c r="K36" s="15">
        <v>2</v>
      </c>
      <c r="L36" s="16">
        <v>1200000</v>
      </c>
      <c r="M36" s="48">
        <v>1355800</v>
      </c>
      <c r="N36" s="45" t="s">
        <v>114</v>
      </c>
      <c r="O36" s="45" t="s">
        <v>115</v>
      </c>
      <c r="P36" s="45" t="s">
        <v>116</v>
      </c>
      <c r="Q36" s="76"/>
    </row>
    <row r="37" spans="1:17" ht="19" customHeight="1" x14ac:dyDescent="0.35">
      <c r="A37" s="62"/>
      <c r="B37" s="42"/>
      <c r="C37" s="62"/>
      <c r="D37" s="46"/>
      <c r="E37" s="45"/>
      <c r="F37" s="46"/>
      <c r="G37" s="46"/>
      <c r="H37" s="15" t="s">
        <v>117</v>
      </c>
      <c r="I37" s="18" t="s">
        <v>24</v>
      </c>
      <c r="J37" s="16">
        <v>3850</v>
      </c>
      <c r="K37" s="15">
        <v>2</v>
      </c>
      <c r="L37" s="16">
        <v>7700</v>
      </c>
      <c r="M37" s="48"/>
      <c r="N37" s="45"/>
      <c r="O37" s="45"/>
      <c r="P37" s="45"/>
      <c r="Q37" s="84"/>
    </row>
    <row r="38" spans="1:17" ht="19" x14ac:dyDescent="0.35">
      <c r="A38" s="62"/>
      <c r="B38" s="42"/>
      <c r="C38" s="62"/>
      <c r="D38" s="46"/>
      <c r="E38" s="45"/>
      <c r="F38" s="46"/>
      <c r="G38" s="46"/>
      <c r="H38" s="15" t="s">
        <v>118</v>
      </c>
      <c r="I38" s="18" t="s">
        <v>24</v>
      </c>
      <c r="J38" s="16">
        <v>3850</v>
      </c>
      <c r="K38" s="15">
        <v>2</v>
      </c>
      <c r="L38" s="16">
        <v>7700</v>
      </c>
      <c r="M38" s="48"/>
      <c r="N38" s="45"/>
      <c r="O38" s="45"/>
      <c r="P38" s="45"/>
      <c r="Q38" s="84"/>
    </row>
    <row r="39" spans="1:17" ht="19" x14ac:dyDescent="0.35">
      <c r="A39" s="62"/>
      <c r="B39" s="42"/>
      <c r="C39" s="62"/>
      <c r="D39" s="46"/>
      <c r="E39" s="45"/>
      <c r="F39" s="46"/>
      <c r="G39" s="46"/>
      <c r="H39" s="15" t="s">
        <v>119</v>
      </c>
      <c r="I39" s="18" t="s">
        <v>24</v>
      </c>
      <c r="J39" s="16">
        <v>3850</v>
      </c>
      <c r="K39" s="15">
        <v>2</v>
      </c>
      <c r="L39" s="16">
        <v>7700</v>
      </c>
      <c r="M39" s="48"/>
      <c r="N39" s="45"/>
      <c r="O39" s="45"/>
      <c r="P39" s="45"/>
      <c r="Q39" s="84"/>
    </row>
    <row r="40" spans="1:17" ht="19" x14ac:dyDescent="0.35">
      <c r="A40" s="62"/>
      <c r="B40" s="42"/>
      <c r="C40" s="62"/>
      <c r="D40" s="46"/>
      <c r="E40" s="45"/>
      <c r="F40" s="46"/>
      <c r="G40" s="46"/>
      <c r="H40" s="15" t="s">
        <v>120</v>
      </c>
      <c r="I40" s="18" t="s">
        <v>24</v>
      </c>
      <c r="J40" s="16">
        <v>3850</v>
      </c>
      <c r="K40" s="15">
        <v>2</v>
      </c>
      <c r="L40" s="16">
        <v>7700</v>
      </c>
      <c r="M40" s="48"/>
      <c r="N40" s="45"/>
      <c r="O40" s="45"/>
      <c r="P40" s="45"/>
      <c r="Q40" s="84"/>
    </row>
    <row r="41" spans="1:17" ht="19" customHeight="1" x14ac:dyDescent="0.35">
      <c r="A41" s="62"/>
      <c r="B41" s="42"/>
      <c r="C41" s="62"/>
      <c r="D41" s="46"/>
      <c r="E41" s="45"/>
      <c r="F41" s="46"/>
      <c r="G41" s="46"/>
      <c r="H41" s="15" t="s">
        <v>121</v>
      </c>
      <c r="I41" s="18" t="s">
        <v>24</v>
      </c>
      <c r="J41" s="16">
        <v>20000</v>
      </c>
      <c r="K41" s="15">
        <v>2</v>
      </c>
      <c r="L41" s="16">
        <v>40000</v>
      </c>
      <c r="M41" s="48"/>
      <c r="N41" s="45"/>
      <c r="O41" s="45"/>
      <c r="P41" s="45"/>
      <c r="Q41" s="84"/>
    </row>
    <row r="42" spans="1:17" ht="19" customHeight="1" x14ac:dyDescent="0.35">
      <c r="A42" s="57"/>
      <c r="B42" s="43"/>
      <c r="C42" s="57"/>
      <c r="D42" s="46"/>
      <c r="E42" s="45"/>
      <c r="F42" s="46"/>
      <c r="G42" s="46"/>
      <c r="H42" s="15" t="s">
        <v>122</v>
      </c>
      <c r="I42" s="18" t="s">
        <v>24</v>
      </c>
      <c r="J42" s="16">
        <v>42500</v>
      </c>
      <c r="K42" s="15">
        <v>2</v>
      </c>
      <c r="L42" s="16">
        <v>85000</v>
      </c>
      <c r="M42" s="48"/>
      <c r="N42" s="45"/>
      <c r="O42" s="45"/>
      <c r="P42" s="45"/>
      <c r="Q42" s="85"/>
    </row>
    <row r="43" spans="1:17" ht="43.5" customHeight="1" x14ac:dyDescent="0.35">
      <c r="A43" s="66"/>
      <c r="B43" s="41" t="s">
        <v>123</v>
      </c>
      <c r="C43" s="45" t="s">
        <v>124</v>
      </c>
      <c r="D43" s="58">
        <v>44385</v>
      </c>
      <c r="E43" s="56"/>
      <c r="F43" s="58">
        <v>44452</v>
      </c>
      <c r="G43" s="58">
        <v>44482</v>
      </c>
      <c r="H43" s="15" t="s">
        <v>125</v>
      </c>
      <c r="I43" s="18" t="s">
        <v>24</v>
      </c>
      <c r="J43" s="16">
        <v>2100</v>
      </c>
      <c r="K43" s="15">
        <v>33</v>
      </c>
      <c r="L43" s="16">
        <v>69300</v>
      </c>
      <c r="M43" s="63">
        <v>124300</v>
      </c>
      <c r="N43" s="56" t="s">
        <v>126</v>
      </c>
      <c r="O43" s="56" t="s">
        <v>127</v>
      </c>
      <c r="P43" s="45" t="s">
        <v>128</v>
      </c>
      <c r="Q43" s="76"/>
    </row>
    <row r="44" spans="1:17" x14ac:dyDescent="0.35">
      <c r="A44" s="45"/>
      <c r="B44" s="43"/>
      <c r="C44" s="45"/>
      <c r="D44" s="59"/>
      <c r="E44" s="57"/>
      <c r="F44" s="59"/>
      <c r="G44" s="59"/>
      <c r="H44" s="15" t="s">
        <v>129</v>
      </c>
      <c r="I44" s="18" t="s">
        <v>24</v>
      </c>
      <c r="J44" s="16">
        <v>550</v>
      </c>
      <c r="K44" s="15">
        <v>100</v>
      </c>
      <c r="L44" s="16">
        <v>55000</v>
      </c>
      <c r="M44" s="65"/>
      <c r="N44" s="57"/>
      <c r="O44" s="57"/>
      <c r="P44" s="45"/>
      <c r="Q44" s="84"/>
    </row>
    <row r="45" spans="1:17" ht="47.5" customHeight="1" x14ac:dyDescent="0.35">
      <c r="A45" s="67"/>
      <c r="B45" s="41" t="s">
        <v>130</v>
      </c>
      <c r="C45" s="56" t="s">
        <v>131</v>
      </c>
      <c r="D45" s="58">
        <v>44720</v>
      </c>
      <c r="E45" s="73"/>
      <c r="F45" s="58">
        <v>44719</v>
      </c>
      <c r="G45" s="14" t="s">
        <v>132</v>
      </c>
      <c r="H45" s="15" t="s">
        <v>133</v>
      </c>
      <c r="I45" s="18" t="s">
        <v>24</v>
      </c>
      <c r="J45" s="16">
        <v>1950</v>
      </c>
      <c r="K45" s="15">
        <v>25</v>
      </c>
      <c r="L45" s="16">
        <v>48750</v>
      </c>
      <c r="M45" s="63">
        <v>623922</v>
      </c>
      <c r="N45" s="56" t="s">
        <v>134</v>
      </c>
      <c r="O45" s="56" t="s">
        <v>135</v>
      </c>
      <c r="P45" s="56" t="s">
        <v>136</v>
      </c>
      <c r="Q45" s="70"/>
    </row>
    <row r="46" spans="1:17" ht="37" customHeight="1" x14ac:dyDescent="0.35">
      <c r="A46" s="68"/>
      <c r="B46" s="42"/>
      <c r="C46" s="62"/>
      <c r="D46" s="60"/>
      <c r="E46" s="74"/>
      <c r="F46" s="60"/>
      <c r="G46" s="14" t="s">
        <v>132</v>
      </c>
      <c r="H46" s="15" t="s">
        <v>137</v>
      </c>
      <c r="I46" s="18" t="s">
        <v>24</v>
      </c>
      <c r="J46" s="16">
        <v>2096</v>
      </c>
      <c r="K46" s="15">
        <v>92</v>
      </c>
      <c r="L46" s="16">
        <v>192832</v>
      </c>
      <c r="M46" s="64"/>
      <c r="N46" s="62"/>
      <c r="O46" s="62"/>
      <c r="P46" s="62"/>
      <c r="Q46" s="71"/>
    </row>
    <row r="47" spans="1:17" ht="38.5" customHeight="1" x14ac:dyDescent="0.35">
      <c r="A47" s="68"/>
      <c r="B47" s="42"/>
      <c r="C47" s="62"/>
      <c r="D47" s="60"/>
      <c r="E47" s="74"/>
      <c r="F47" s="60"/>
      <c r="G47" s="14" t="s">
        <v>132</v>
      </c>
      <c r="H47" s="15" t="s">
        <v>138</v>
      </c>
      <c r="I47" s="18" t="s">
        <v>24</v>
      </c>
      <c r="J47" s="16">
        <v>2185</v>
      </c>
      <c r="K47" s="15">
        <v>122</v>
      </c>
      <c r="L47" s="16">
        <v>266570</v>
      </c>
      <c r="M47" s="64"/>
      <c r="N47" s="62"/>
      <c r="O47" s="62"/>
      <c r="P47" s="62"/>
      <c r="Q47" s="71"/>
    </row>
    <row r="48" spans="1:17" ht="40" customHeight="1" x14ac:dyDescent="0.35">
      <c r="A48" s="69"/>
      <c r="B48" s="43"/>
      <c r="C48" s="57"/>
      <c r="D48" s="59"/>
      <c r="E48" s="75"/>
      <c r="F48" s="59"/>
      <c r="G48" s="14" t="s">
        <v>132</v>
      </c>
      <c r="H48" s="15" t="s">
        <v>139</v>
      </c>
      <c r="I48" s="18" t="s">
        <v>24</v>
      </c>
      <c r="J48" s="16">
        <v>2270</v>
      </c>
      <c r="K48" s="15">
        <v>51</v>
      </c>
      <c r="L48" s="16">
        <v>115770</v>
      </c>
      <c r="M48" s="65"/>
      <c r="N48" s="57"/>
      <c r="O48" s="57"/>
      <c r="P48" s="57"/>
      <c r="Q48" s="72"/>
    </row>
    <row r="49" spans="1:17" ht="76" x14ac:dyDescent="0.35">
      <c r="A49" s="24"/>
      <c r="B49" s="41" t="s">
        <v>140</v>
      </c>
      <c r="C49" s="37" t="s">
        <v>141</v>
      </c>
      <c r="D49" s="26">
        <v>45162</v>
      </c>
      <c r="E49" s="12"/>
      <c r="F49" s="14">
        <v>45160</v>
      </c>
      <c r="G49" s="14">
        <v>45525</v>
      </c>
      <c r="H49" s="15"/>
      <c r="I49" s="18"/>
      <c r="J49" s="16"/>
      <c r="K49" s="15"/>
      <c r="L49" s="16"/>
      <c r="M49" s="25">
        <v>8073705.5</v>
      </c>
      <c r="N49" s="24" t="s">
        <v>142</v>
      </c>
      <c r="O49" s="24" t="s">
        <v>89</v>
      </c>
      <c r="P49" s="40" t="s">
        <v>143</v>
      </c>
      <c r="Q49" s="36"/>
    </row>
    <row r="50" spans="1:17" x14ac:dyDescent="0.35">
      <c r="A50" s="20"/>
      <c r="B50" s="42"/>
      <c r="C50" s="38"/>
      <c r="D50" s="26"/>
      <c r="E50" s="12"/>
      <c r="F50" s="14"/>
      <c r="G50" s="14"/>
      <c r="H50" s="22"/>
      <c r="I50" s="23"/>
      <c r="J50" s="16"/>
      <c r="K50" s="15"/>
      <c r="L50" s="16"/>
      <c r="M50" s="25"/>
      <c r="N50" s="24"/>
      <c r="O50" s="24"/>
      <c r="P50" s="19"/>
      <c r="Q50" s="20"/>
    </row>
    <row r="51" spans="1:17" x14ac:dyDescent="0.35">
      <c r="A51" s="20"/>
      <c r="B51" s="42"/>
      <c r="C51" s="38"/>
      <c r="D51" s="26"/>
      <c r="E51" s="12"/>
      <c r="F51" s="14"/>
      <c r="G51" s="14"/>
      <c r="H51" s="22"/>
      <c r="I51" s="23"/>
      <c r="J51" s="16"/>
      <c r="K51" s="15"/>
      <c r="L51" s="16"/>
      <c r="M51" s="25"/>
      <c r="N51" s="24"/>
      <c r="O51" s="24"/>
      <c r="P51" s="19"/>
      <c r="Q51" s="20"/>
    </row>
    <row r="52" spans="1:17" x14ac:dyDescent="0.35">
      <c r="A52" s="20"/>
      <c r="B52" s="43"/>
      <c r="C52" s="39"/>
      <c r="D52" s="26"/>
      <c r="E52" s="12"/>
      <c r="F52" s="14"/>
      <c r="G52" s="14"/>
      <c r="H52" s="22"/>
      <c r="I52" s="23"/>
      <c r="J52" s="16"/>
      <c r="K52" s="15"/>
      <c r="L52" s="16"/>
      <c r="M52" s="25"/>
      <c r="N52" s="24"/>
      <c r="O52" s="24"/>
      <c r="P52" s="19"/>
      <c r="Q52" s="20"/>
    </row>
    <row r="53" spans="1:17" x14ac:dyDescent="0.35">
      <c r="A53" s="20"/>
      <c r="B53" s="21"/>
      <c r="C53" s="20"/>
      <c r="D53" s="26"/>
      <c r="E53" s="12"/>
      <c r="F53" s="14"/>
      <c r="G53" s="14"/>
      <c r="H53" s="22"/>
      <c r="I53" s="23"/>
      <c r="J53" s="16"/>
      <c r="K53" s="15"/>
      <c r="L53" s="16"/>
      <c r="M53" s="25"/>
      <c r="N53" s="24"/>
      <c r="O53" s="24"/>
      <c r="P53" s="19"/>
      <c r="Q53" s="20"/>
    </row>
    <row r="54" spans="1:17" x14ac:dyDescent="0.35">
      <c r="A54" s="86"/>
      <c r="B54" s="90"/>
      <c r="C54" s="20"/>
      <c r="D54" s="26"/>
      <c r="E54" s="12"/>
      <c r="F54" s="14"/>
      <c r="G54" s="14"/>
      <c r="H54" s="22"/>
      <c r="I54" s="23"/>
      <c r="J54" s="16"/>
      <c r="K54" s="15"/>
      <c r="L54" s="16"/>
      <c r="M54" s="25"/>
      <c r="N54" s="24"/>
      <c r="O54" s="24"/>
      <c r="P54" s="19"/>
      <c r="Q54" s="20"/>
    </row>
    <row r="55" spans="1:17" ht="29" customHeight="1" x14ac:dyDescent="0.35">
      <c r="A55" s="88" t="s">
        <v>144</v>
      </c>
      <c r="B55" s="92">
        <f ca="1">TODAY()-1</f>
        <v>45453</v>
      </c>
      <c r="C55" s="89"/>
      <c r="D55" s="26"/>
      <c r="E55" s="12"/>
      <c r="F55" s="14"/>
      <c r="G55" s="14"/>
      <c r="H55" s="22"/>
      <c r="I55" s="23"/>
      <c r="J55" s="16"/>
      <c r="K55" s="15"/>
      <c r="L55" s="16"/>
      <c r="M55" s="25"/>
      <c r="N55" s="24"/>
      <c r="O55" s="24"/>
      <c r="P55" s="19"/>
      <c r="Q55" s="20"/>
    </row>
    <row r="56" spans="1:17" x14ac:dyDescent="0.35">
      <c r="A56" s="87"/>
      <c r="B56" s="91"/>
      <c r="C56" s="20"/>
      <c r="D56" s="26"/>
      <c r="E56" s="12"/>
      <c r="F56" s="14"/>
      <c r="G56" s="14"/>
      <c r="H56" s="22"/>
      <c r="I56" s="23"/>
      <c r="J56" s="16"/>
      <c r="K56" s="15"/>
      <c r="L56" s="16"/>
      <c r="M56" s="25"/>
      <c r="N56" s="24"/>
      <c r="O56" s="24"/>
      <c r="P56" s="19"/>
      <c r="Q56" s="20"/>
    </row>
    <row r="57" spans="1:17" x14ac:dyDescent="0.35">
      <c r="A57" s="20"/>
      <c r="B57" s="21"/>
      <c r="C57" s="20"/>
      <c r="D57" s="26"/>
      <c r="E57" s="12"/>
      <c r="F57" s="14"/>
      <c r="G57" s="14"/>
      <c r="H57" s="22"/>
      <c r="I57" s="23"/>
      <c r="J57" s="16"/>
      <c r="K57" s="15"/>
      <c r="L57" s="16"/>
      <c r="M57" s="25"/>
      <c r="N57" s="24"/>
      <c r="O57" s="24"/>
      <c r="P57" s="19"/>
      <c r="Q57" s="20"/>
    </row>
    <row r="58" spans="1:17" x14ac:dyDescent="0.35">
      <c r="A58" s="20"/>
      <c r="B58" s="21"/>
      <c r="C58" s="20"/>
      <c r="D58" s="26"/>
      <c r="E58" s="12"/>
      <c r="F58" s="14"/>
      <c r="G58" s="14"/>
      <c r="H58" s="22"/>
      <c r="I58" s="23"/>
      <c r="J58" s="16"/>
      <c r="K58" s="15"/>
      <c r="L58" s="16"/>
      <c r="M58" s="25"/>
      <c r="N58" s="24"/>
      <c r="O58" s="24"/>
      <c r="P58" s="19"/>
      <c r="Q58" s="20"/>
    </row>
    <row r="59" spans="1:17" x14ac:dyDescent="0.35">
      <c r="A59" s="20"/>
      <c r="B59" s="21"/>
      <c r="C59" s="20"/>
      <c r="D59" s="26"/>
      <c r="E59" s="12"/>
      <c r="F59" s="14"/>
      <c r="G59" s="14"/>
      <c r="H59" s="22"/>
      <c r="I59" s="23"/>
      <c r="J59" s="16"/>
      <c r="K59" s="15"/>
      <c r="L59" s="16"/>
      <c r="M59" s="25"/>
      <c r="N59" s="24"/>
      <c r="O59" s="24"/>
      <c r="P59" s="19"/>
      <c r="Q59" s="20"/>
    </row>
    <row r="60" spans="1:17" x14ac:dyDescent="0.35">
      <c r="A60" s="20"/>
      <c r="B60" s="21"/>
      <c r="C60" s="20"/>
      <c r="D60" s="26"/>
      <c r="E60" s="12"/>
      <c r="F60" s="14"/>
      <c r="G60" s="14"/>
      <c r="H60" s="22"/>
      <c r="I60" s="23"/>
      <c r="J60" s="16"/>
      <c r="K60" s="15"/>
      <c r="L60" s="16"/>
      <c r="M60" s="25"/>
      <c r="N60" s="24"/>
      <c r="O60" s="24"/>
      <c r="P60" s="19"/>
      <c r="Q60" s="20"/>
    </row>
    <row r="61" spans="1:17" x14ac:dyDescent="0.35">
      <c r="A61" s="20"/>
      <c r="B61" s="21"/>
      <c r="C61" s="20"/>
      <c r="D61" s="26"/>
      <c r="E61" s="12"/>
      <c r="F61" s="14"/>
      <c r="G61" s="14"/>
      <c r="H61" s="22"/>
      <c r="I61" s="23"/>
      <c r="J61" s="16"/>
      <c r="K61" s="15"/>
      <c r="L61" s="16"/>
      <c r="M61" s="25"/>
      <c r="N61" s="24"/>
      <c r="O61" s="24"/>
      <c r="P61" s="19"/>
      <c r="Q61" s="20"/>
    </row>
    <row r="62" spans="1:17" x14ac:dyDescent="0.35">
      <c r="A62" s="20"/>
      <c r="B62" s="21"/>
      <c r="C62" s="20"/>
      <c r="D62" s="26"/>
      <c r="E62" s="12"/>
      <c r="F62" s="14"/>
      <c r="G62" s="14"/>
      <c r="H62" s="22"/>
      <c r="I62" s="23"/>
      <c r="J62" s="16"/>
      <c r="K62" s="15"/>
      <c r="L62" s="16"/>
      <c r="M62" s="25"/>
      <c r="N62" s="24"/>
      <c r="O62" s="24"/>
      <c r="P62" s="19"/>
      <c r="Q62" s="20"/>
    </row>
    <row r="63" spans="1:17" x14ac:dyDescent="0.35">
      <c r="D63" s="26"/>
      <c r="E63" s="12"/>
      <c r="F63" s="14"/>
      <c r="G63" s="14"/>
      <c r="H63" s="22"/>
      <c r="I63" s="23"/>
      <c r="J63" s="16"/>
      <c r="K63" s="15"/>
      <c r="L63" s="16"/>
      <c r="M63" s="25"/>
      <c r="N63" s="24"/>
      <c r="O63" s="24"/>
      <c r="P63" s="19"/>
      <c r="Q63" s="20"/>
    </row>
  </sheetData>
  <mergeCells count="90">
    <mergeCell ref="Q5:Q17"/>
    <mergeCell ref="Q28:Q29"/>
    <mergeCell ref="Q32:Q35"/>
    <mergeCell ref="Q43:Q44"/>
    <mergeCell ref="Q36:Q42"/>
    <mergeCell ref="M43:M44"/>
    <mergeCell ref="N43:N44"/>
    <mergeCell ref="O43:O44"/>
    <mergeCell ref="P43:P44"/>
    <mergeCell ref="Q20:Q27"/>
    <mergeCell ref="N28:N29"/>
    <mergeCell ref="O28:O29"/>
    <mergeCell ref="Q45:Q48"/>
    <mergeCell ref="B45:B48"/>
    <mergeCell ref="C45:C48"/>
    <mergeCell ref="D45:D48"/>
    <mergeCell ref="E45:E48"/>
    <mergeCell ref="F45:F48"/>
    <mergeCell ref="M45:M48"/>
    <mergeCell ref="N45:N48"/>
    <mergeCell ref="O45:O48"/>
    <mergeCell ref="P45:P48"/>
    <mergeCell ref="G43:G44"/>
    <mergeCell ref="F43:F44"/>
    <mergeCell ref="E43:E44"/>
    <mergeCell ref="C43:C44"/>
    <mergeCell ref="D43:D44"/>
    <mergeCell ref="O5:O17"/>
    <mergeCell ref="P5:P17"/>
    <mergeCell ref="C36:C42"/>
    <mergeCell ref="B36:B42"/>
    <mergeCell ref="A36:A42"/>
    <mergeCell ref="E5:E17"/>
    <mergeCell ref="F5:F17"/>
    <mergeCell ref="G5:G17"/>
    <mergeCell ref="M5:M17"/>
    <mergeCell ref="N5:N17"/>
    <mergeCell ref="A5:A17"/>
    <mergeCell ref="C5:C17"/>
    <mergeCell ref="B5:B17"/>
    <mergeCell ref="D5:D17"/>
    <mergeCell ref="P28:P29"/>
    <mergeCell ref="B20:B27"/>
    <mergeCell ref="A20:A27"/>
    <mergeCell ref="C20:C27"/>
    <mergeCell ref="D20:D27"/>
    <mergeCell ref="E20:E27"/>
    <mergeCell ref="F20:F27"/>
    <mergeCell ref="G20:G27"/>
    <mergeCell ref="M20:M27"/>
    <mergeCell ref="N20:N27"/>
    <mergeCell ref="O20:O27"/>
    <mergeCell ref="P20:P27"/>
    <mergeCell ref="F28:F29"/>
    <mergeCell ref="G28:G29"/>
    <mergeCell ref="M28:M29"/>
    <mergeCell ref="E36:E42"/>
    <mergeCell ref="A28:A29"/>
    <mergeCell ref="B28:B29"/>
    <mergeCell ref="C28:C29"/>
    <mergeCell ref="D28:D29"/>
    <mergeCell ref="E28:E29"/>
    <mergeCell ref="N32:N35"/>
    <mergeCell ref="O32:O35"/>
    <mergeCell ref="P32:P35"/>
    <mergeCell ref="G36:G42"/>
    <mergeCell ref="F36:F42"/>
    <mergeCell ref="M36:M42"/>
    <mergeCell ref="N36:N42"/>
    <mergeCell ref="O36:O42"/>
    <mergeCell ref="P36:P42"/>
    <mergeCell ref="F2:G2"/>
    <mergeCell ref="A2:E2"/>
    <mergeCell ref="H2:Q2"/>
    <mergeCell ref="A4:G4"/>
    <mergeCell ref="M4:Q4"/>
    <mergeCell ref="M32:M35"/>
    <mergeCell ref="E32:E35"/>
    <mergeCell ref="F32:F35"/>
    <mergeCell ref="G32:G35"/>
    <mergeCell ref="H3:L3"/>
    <mergeCell ref="B49:B52"/>
    <mergeCell ref="B32:B35"/>
    <mergeCell ref="C32:C35"/>
    <mergeCell ref="D32:D35"/>
    <mergeCell ref="A32:A35"/>
    <mergeCell ref="D36:D42"/>
    <mergeCell ref="B43:B44"/>
    <mergeCell ref="A43:A44"/>
    <mergeCell ref="A45:A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.pdfxml.1" dvAspect="DVASPECT_ICON" shapeId="1030" r:id="rId4">
          <objectPr defaultSize="0" autoPict="0" r:id="rId5">
            <anchor moveWithCells="1">
              <from>
                <xdr:col>16</xdr:col>
                <xdr:colOff>971550</xdr:colOff>
                <xdr:row>42</xdr:row>
                <xdr:rowOff>57150</xdr:rowOff>
              </from>
              <to>
                <xdr:col>16</xdr:col>
                <xdr:colOff>1771650</xdr:colOff>
                <xdr:row>43</xdr:row>
                <xdr:rowOff>184150</xdr:rowOff>
              </to>
            </anchor>
          </objectPr>
        </oleObject>
      </mc:Choice>
      <mc:Fallback>
        <oleObject progId="Acrobat.pdfxml.1" dvAspect="DVASPECT_ICON" shapeId="1030" r:id="rId4"/>
      </mc:Fallback>
    </mc:AlternateContent>
    <mc:AlternateContent xmlns:mc="http://schemas.openxmlformats.org/markup-compatibility/2006">
      <mc:Choice Requires="x14">
        <oleObject progId="Acrobat.pdfxml.1" dvAspect="DVASPECT_ICON" shapeId="1032" r:id="rId6">
          <objectPr defaultSize="0" autoPict="0" r:id="rId5">
            <anchor moveWithCells="1">
              <from>
                <xdr:col>0</xdr:col>
                <xdr:colOff>228600</xdr:colOff>
                <xdr:row>42</xdr:row>
                <xdr:rowOff>76200</xdr:rowOff>
              </from>
              <to>
                <xdr:col>0</xdr:col>
                <xdr:colOff>857250</xdr:colOff>
                <xdr:row>43</xdr:row>
                <xdr:rowOff>50800</xdr:rowOff>
              </to>
            </anchor>
          </objectPr>
        </oleObject>
      </mc:Choice>
      <mc:Fallback>
        <oleObject progId="Acrobat.pdfxml.1" dvAspect="DVASPECT_ICON" shapeId="1032" r:id="rId6"/>
      </mc:Fallback>
    </mc:AlternateContent>
    <mc:AlternateContent xmlns:mc="http://schemas.openxmlformats.org/markup-compatibility/2006">
      <mc:Choice Requires="x14">
        <oleObject progId="Acrobat.pdfxml.1" dvAspect="DVASPECT_ICON" shapeId="1048" r:id="rId7">
          <objectPr defaultSize="0" r:id="rId8">
            <anchor moveWithCells="1">
              <from>
                <xdr:col>4</xdr:col>
                <xdr:colOff>196850</xdr:colOff>
                <xdr:row>42</xdr:row>
                <xdr:rowOff>19050</xdr:rowOff>
              </from>
              <to>
                <xdr:col>4</xdr:col>
                <xdr:colOff>1111250</xdr:colOff>
                <xdr:row>43</xdr:row>
                <xdr:rowOff>152400</xdr:rowOff>
              </to>
            </anchor>
          </objectPr>
        </oleObject>
      </mc:Choice>
      <mc:Fallback>
        <oleObject progId="Acrobat.pdfxml.1" dvAspect="DVASPECT_ICON" shapeId="1048" r:id="rId7"/>
      </mc:Fallback>
    </mc:AlternateContent>
    <mc:AlternateContent xmlns:mc="http://schemas.openxmlformats.org/markup-compatibility/2006">
      <mc:Choice Requires="x14">
        <oleObject progId="Acrobat.pdfxml.1" dvAspect="DVASPECT_ICON" shapeId="1050" r:id="rId9">
          <objectPr defaultSize="0" r:id="rId10">
            <anchor moveWithCells="1">
              <from>
                <xdr:col>4</xdr:col>
                <xdr:colOff>190500</xdr:colOff>
                <xdr:row>45</xdr:row>
                <xdr:rowOff>31750</xdr:rowOff>
              </from>
              <to>
                <xdr:col>4</xdr:col>
                <xdr:colOff>1104900</xdr:colOff>
                <xdr:row>46</xdr:row>
                <xdr:rowOff>247650</xdr:rowOff>
              </to>
            </anchor>
          </objectPr>
        </oleObject>
      </mc:Choice>
      <mc:Fallback>
        <oleObject progId="Acrobat.pdfxml.1" dvAspect="DVASPECT_ICON" shapeId="1050" r:id="rId9"/>
      </mc:Fallback>
    </mc:AlternateContent>
    <mc:AlternateContent xmlns:mc="http://schemas.openxmlformats.org/markup-compatibility/2006">
      <mc:Choice Requires="x14">
        <oleObject progId="Acrobat.pdfxml.1" dvAspect="DVASPECT_ICON" shapeId="1051" r:id="rId11">
          <objectPr defaultSize="0" r:id="rId10">
            <anchor moveWithCells="1">
              <from>
                <xdr:col>0</xdr:col>
                <xdr:colOff>107950</xdr:colOff>
                <xdr:row>44</xdr:row>
                <xdr:rowOff>514350</xdr:rowOff>
              </from>
              <to>
                <xdr:col>0</xdr:col>
                <xdr:colOff>1022350</xdr:colOff>
                <xdr:row>46</xdr:row>
                <xdr:rowOff>127000</xdr:rowOff>
              </to>
            </anchor>
          </objectPr>
        </oleObject>
      </mc:Choice>
      <mc:Fallback>
        <oleObject progId="Acrobat.pdfxml.1" dvAspect="DVASPECT_ICON" shapeId="1051" r:id="rId11"/>
      </mc:Fallback>
    </mc:AlternateContent>
    <mc:AlternateContent xmlns:mc="http://schemas.openxmlformats.org/markup-compatibility/2006">
      <mc:Choice Requires="x14">
        <oleObject progId="Acrobat.pdfxml.1" dvAspect="DVASPECT_ICON" shapeId="1052" r:id="rId12">
          <objectPr defaultSize="0" r:id="rId10">
            <anchor moveWithCells="1">
              <from>
                <xdr:col>16</xdr:col>
                <xdr:colOff>1009650</xdr:colOff>
                <xdr:row>45</xdr:row>
                <xdr:rowOff>76200</xdr:rowOff>
              </from>
              <to>
                <xdr:col>16</xdr:col>
                <xdr:colOff>1924050</xdr:colOff>
                <xdr:row>46</xdr:row>
                <xdr:rowOff>292100</xdr:rowOff>
              </to>
            </anchor>
          </objectPr>
        </oleObject>
      </mc:Choice>
      <mc:Fallback>
        <oleObject progId="Acrobat.pdfxml.1" dvAspect="DVASPECT_ICON" shapeId="1052" r:id="rId12"/>
      </mc:Fallback>
    </mc:AlternateContent>
    <mc:AlternateContent xmlns:mc="http://schemas.openxmlformats.org/markup-compatibility/2006">
      <mc:Choice Requires="x14">
        <oleObject progId="Acrobat.pdfxml.1" dvAspect="DVASPECT_ICON" shapeId="1053" r:id="rId13">
          <objectPr defaultSize="0" r:id="rId10">
            <anchor moveWithCells="1">
              <from>
                <xdr:col>16</xdr:col>
                <xdr:colOff>1511300</xdr:colOff>
                <xdr:row>30</xdr:row>
                <xdr:rowOff>31750</xdr:rowOff>
              </from>
              <to>
                <xdr:col>16</xdr:col>
                <xdr:colOff>2425700</xdr:colOff>
                <xdr:row>30</xdr:row>
                <xdr:rowOff>717550</xdr:rowOff>
              </to>
            </anchor>
          </objectPr>
        </oleObject>
      </mc:Choice>
      <mc:Fallback>
        <oleObject progId="Acrobat.pdfxml.1" dvAspect="DVASPECT_ICON" shapeId="1053" r:id="rId13"/>
      </mc:Fallback>
    </mc:AlternateContent>
    <mc:AlternateContent xmlns:mc="http://schemas.openxmlformats.org/markup-compatibility/2006">
      <mc:Choice Requires="x14">
        <oleObject progId="Acrobat.pdfxml.1" dvAspect="DVASPECT_ICON" shapeId="1054" r:id="rId14">
          <objectPr defaultSize="0" r:id="rId10">
            <anchor moveWithCells="1">
              <from>
                <xdr:col>4</xdr:col>
                <xdr:colOff>234950</xdr:colOff>
                <xdr:row>30</xdr:row>
                <xdr:rowOff>63500</xdr:rowOff>
              </from>
              <to>
                <xdr:col>4</xdr:col>
                <xdr:colOff>1149350</xdr:colOff>
                <xdr:row>30</xdr:row>
                <xdr:rowOff>749300</xdr:rowOff>
              </to>
            </anchor>
          </objectPr>
        </oleObject>
      </mc:Choice>
      <mc:Fallback>
        <oleObject progId="Acrobat.pdfxml.1" dvAspect="DVASPECT_ICON" shapeId="1054" r:id="rId14"/>
      </mc:Fallback>
    </mc:AlternateContent>
    <mc:AlternateContent xmlns:mc="http://schemas.openxmlformats.org/markup-compatibility/2006">
      <mc:Choice Requires="x14">
        <oleObject progId="Acrobat.pdfxml.1" dvAspect="DVASPECT_ICON" shapeId="1055" r:id="rId15">
          <objectPr defaultSize="0" r:id="rId10">
            <anchor moveWithCells="1">
              <from>
                <xdr:col>0</xdr:col>
                <xdr:colOff>139700</xdr:colOff>
                <xdr:row>30</xdr:row>
                <xdr:rowOff>31750</xdr:rowOff>
              </from>
              <to>
                <xdr:col>0</xdr:col>
                <xdr:colOff>1054100</xdr:colOff>
                <xdr:row>30</xdr:row>
                <xdr:rowOff>717550</xdr:rowOff>
              </to>
            </anchor>
          </objectPr>
        </oleObject>
      </mc:Choice>
      <mc:Fallback>
        <oleObject progId="Acrobat.pdfxml.1" dvAspect="DVASPECT_ICON" shapeId="1055" r:id="rId15"/>
      </mc:Fallback>
    </mc:AlternateContent>
    <mc:AlternateContent xmlns:mc="http://schemas.openxmlformats.org/markup-compatibility/2006">
      <mc:Choice Requires="x14">
        <oleObject progId="Acrobat.pdfxml.1" dvAspect="DVASPECT_ICON" shapeId="1056" r:id="rId16">
          <objectPr defaultSize="0" r:id="rId10">
            <anchor moveWithCells="1">
              <from>
                <xdr:col>0</xdr:col>
                <xdr:colOff>76200</xdr:colOff>
                <xdr:row>27</xdr:row>
                <xdr:rowOff>273050</xdr:rowOff>
              </from>
              <to>
                <xdr:col>0</xdr:col>
                <xdr:colOff>990600</xdr:colOff>
                <xdr:row>27</xdr:row>
                <xdr:rowOff>958850</xdr:rowOff>
              </to>
            </anchor>
          </objectPr>
        </oleObject>
      </mc:Choice>
      <mc:Fallback>
        <oleObject progId="Acrobat.pdfxml.1" dvAspect="DVASPECT_ICON" shapeId="1056" r:id="rId16"/>
      </mc:Fallback>
    </mc:AlternateContent>
    <mc:AlternateContent xmlns:mc="http://schemas.openxmlformats.org/markup-compatibility/2006">
      <mc:Choice Requires="x14">
        <oleObject progId="Acrobat.pdfxml.1" dvAspect="DVASPECT_ICON" shapeId="1057" r:id="rId17">
          <objectPr defaultSize="0" r:id="rId10">
            <anchor moveWithCells="1">
              <from>
                <xdr:col>4</xdr:col>
                <xdr:colOff>139700</xdr:colOff>
                <xdr:row>27</xdr:row>
                <xdr:rowOff>285750</xdr:rowOff>
              </from>
              <to>
                <xdr:col>4</xdr:col>
                <xdr:colOff>1054100</xdr:colOff>
                <xdr:row>27</xdr:row>
                <xdr:rowOff>971550</xdr:rowOff>
              </to>
            </anchor>
          </objectPr>
        </oleObject>
      </mc:Choice>
      <mc:Fallback>
        <oleObject progId="Acrobat.pdfxml.1" dvAspect="DVASPECT_ICON" shapeId="1057" r:id="rId17"/>
      </mc:Fallback>
    </mc:AlternateContent>
    <mc:AlternateContent xmlns:mc="http://schemas.openxmlformats.org/markup-compatibility/2006">
      <mc:Choice Requires="x14">
        <oleObject progId="Acrobat.pdfxml.1" dvAspect="DVASPECT_ICON" shapeId="1058" r:id="rId18">
          <objectPr defaultSize="0" r:id="rId10">
            <anchor moveWithCells="1">
              <from>
                <xdr:col>16</xdr:col>
                <xdr:colOff>1644650</xdr:colOff>
                <xdr:row>27</xdr:row>
                <xdr:rowOff>304800</xdr:rowOff>
              </from>
              <to>
                <xdr:col>16</xdr:col>
                <xdr:colOff>2559050</xdr:colOff>
                <xdr:row>27</xdr:row>
                <xdr:rowOff>990600</xdr:rowOff>
              </to>
            </anchor>
          </objectPr>
        </oleObject>
      </mc:Choice>
      <mc:Fallback>
        <oleObject progId="Acrobat.pdfxml.1" dvAspect="DVASPECT_ICON" shapeId="1058" r:id="rId18"/>
      </mc:Fallback>
    </mc:AlternateContent>
    <mc:AlternateContent xmlns:mc="http://schemas.openxmlformats.org/markup-compatibility/2006">
      <mc:Choice Requires="x14">
        <oleObject progId="Acrobat.pdfxml.1" dvAspect="DVASPECT_ICON" shapeId="1059" r:id="rId19">
          <objectPr defaultSize="0" r:id="rId20">
            <anchor moveWithCells="1">
              <from>
                <xdr:col>0</xdr:col>
                <xdr:colOff>88900</xdr:colOff>
                <xdr:row>48</xdr:row>
                <xdr:rowOff>88900</xdr:rowOff>
              </from>
              <to>
                <xdr:col>0</xdr:col>
                <xdr:colOff>1003300</xdr:colOff>
                <xdr:row>48</xdr:row>
                <xdr:rowOff>774700</xdr:rowOff>
              </to>
            </anchor>
          </objectPr>
        </oleObject>
      </mc:Choice>
      <mc:Fallback>
        <oleObject progId="Acrobat.pdfxml.1" dvAspect="DVASPECT_ICON" shapeId="1059" r:id="rId19"/>
      </mc:Fallback>
    </mc:AlternateContent>
    <mc:AlternateContent xmlns:mc="http://schemas.openxmlformats.org/markup-compatibility/2006">
      <mc:Choice Requires="x14">
        <oleObject progId="Acrobat.pdfxml.1" dvAspect="DVASPECT_ICON" shapeId="1060" r:id="rId21">
          <objectPr defaultSize="0" r:id="rId22">
            <anchor moveWithCells="1">
              <from>
                <xdr:col>4</xdr:col>
                <xdr:colOff>171450</xdr:colOff>
                <xdr:row>48</xdr:row>
                <xdr:rowOff>209550</xdr:rowOff>
              </from>
              <to>
                <xdr:col>4</xdr:col>
                <xdr:colOff>1085850</xdr:colOff>
                <xdr:row>48</xdr:row>
                <xdr:rowOff>889000</xdr:rowOff>
              </to>
            </anchor>
          </objectPr>
        </oleObject>
      </mc:Choice>
      <mc:Fallback>
        <oleObject progId="Acrobat.pdfxml.1" dvAspect="DVASPECT_ICON" shapeId="1060" r:id="rId21"/>
      </mc:Fallback>
    </mc:AlternateContent>
    <mc:AlternateContent xmlns:mc="http://schemas.openxmlformats.org/markup-compatibility/2006">
      <mc:Choice Requires="x14">
        <oleObject progId="Acrobat.pdfxml.1" dvAspect="DVASPECT_ICON" shapeId="1061" r:id="rId23">
          <objectPr defaultSize="0" r:id="rId22">
            <anchor moveWithCells="1">
              <from>
                <xdr:col>16</xdr:col>
                <xdr:colOff>1060450</xdr:colOff>
                <xdr:row>48</xdr:row>
                <xdr:rowOff>228600</xdr:rowOff>
              </from>
              <to>
                <xdr:col>16</xdr:col>
                <xdr:colOff>1968500</xdr:colOff>
                <xdr:row>48</xdr:row>
                <xdr:rowOff>914400</xdr:rowOff>
              </to>
            </anchor>
          </objectPr>
        </oleObject>
      </mc:Choice>
      <mc:Fallback>
        <oleObject progId="Acrobat.pdfxml.1" dvAspect="DVASPECT_ICON" shapeId="1061" r:id="rId2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029b56-3411-473c-8dc4-47702cfa7f09" xsi:nil="true"/>
    <lcf76f155ced4ddcb4097134ff3c332f xmlns="e461758b-926b-44e9-b618-2ebbf9c790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4FDA6D13AE1247A9B0C79979AB1262" ma:contentTypeVersion="16" ma:contentTypeDescription="Crie um novo documento." ma:contentTypeScope="" ma:versionID="3c87c87d54940408a2a8e553d2909f92">
  <xsd:schema xmlns:xsd="http://www.w3.org/2001/XMLSchema" xmlns:xs="http://www.w3.org/2001/XMLSchema" xmlns:p="http://schemas.microsoft.com/office/2006/metadata/properties" xmlns:ns2="e461758b-926b-44e9-b618-2ebbf9c7904c" xmlns:ns3="5b029b56-3411-473c-8dc4-47702cfa7f09" targetNamespace="http://schemas.microsoft.com/office/2006/metadata/properties" ma:root="true" ma:fieldsID="4212c87c1c7f72454ea4bb758fe44a73" ns2:_="" ns3:_="">
    <xsd:import namespace="e461758b-926b-44e9-b618-2ebbf9c7904c"/>
    <xsd:import namespace="5b029b56-3411-473c-8dc4-47702cfa7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1758b-926b-44e9-b618-2ebbf9c79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7f071e9a-c5f5-413c-99f8-544067b83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29b56-3411-473c-8dc4-47702cfa7f0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a3cf5c-a2c2-48c9-9a13-65b6a4c8224e}" ma:internalName="TaxCatchAll" ma:showField="CatchAllData" ma:web="5b029b56-3411-473c-8dc4-47702cfa7f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599481-6B11-4885-B50D-1C7C769A2A6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b029b56-3411-473c-8dc4-47702cfa7f09"/>
    <ds:schemaRef ds:uri="e461758b-926b-44e9-b618-2ebbf9c7904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BFC373-D1F5-4505-AFA7-730328D1D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61758b-926b-44e9-b618-2ebbf9c7904c"/>
    <ds:schemaRef ds:uri="5b029b56-3411-473c-8dc4-47702cfa7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634E3-881B-4680-88AA-A8A20C040D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Marcus De Verçosa Mariano</dc:creator>
  <cp:keywords/>
  <dc:description/>
  <cp:lastModifiedBy>Luiz Gustavo Paixão Lanzillotta</cp:lastModifiedBy>
  <cp:revision/>
  <dcterms:created xsi:type="dcterms:W3CDTF">2016-07-11T23:07:26Z</dcterms:created>
  <dcterms:modified xsi:type="dcterms:W3CDTF">2024-06-11T20:40:52Z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0x010100544FDA6D13AE1247A9B0C79979AB1262</vt:lpwstr>
  </property>
  <property fmtid="{D5CDD505-2E9C-101B-9397-08002B2CF9AE}" pid="3" name="MediaServiceImageTags">
    <vt:lpwstr/>
  </property>
</Properties>
</file>